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2" i="1" l="1"/>
  <c r="I57" i="1"/>
  <c r="G25" i="1"/>
  <c r="L103" i="1" l="1"/>
  <c r="K103" i="1"/>
  <c r="J103" i="1"/>
  <c r="I103" i="1"/>
  <c r="G18" i="1" l="1"/>
  <c r="I18" i="1"/>
  <c r="J18" i="1"/>
  <c r="K18" i="1"/>
  <c r="L18" i="1"/>
  <c r="G103" i="1"/>
  <c r="L167" i="1"/>
  <c r="J167" i="1"/>
  <c r="I167" i="1"/>
  <c r="G167" i="1"/>
  <c r="K167" i="1"/>
  <c r="K57" i="1" l="1"/>
  <c r="J57" i="1"/>
  <c r="G57" i="1"/>
  <c r="K72" i="1"/>
  <c r="L57" i="1"/>
  <c r="L88" i="1"/>
  <c r="K88" i="1"/>
  <c r="J88" i="1"/>
  <c r="I88" i="1"/>
  <c r="G88" i="1"/>
  <c r="L25" i="1"/>
  <c r="K48" i="1"/>
  <c r="L48" i="1"/>
  <c r="J48" i="1"/>
  <c r="I48" i="1"/>
  <c r="I58" i="1" s="1"/>
  <c r="G48" i="1"/>
  <c r="K25" i="1"/>
  <c r="J25" i="1"/>
  <c r="I25" i="1"/>
  <c r="K58" i="1" l="1"/>
  <c r="L190" i="1"/>
  <c r="K190" i="1"/>
  <c r="J190" i="1"/>
  <c r="I190" i="1"/>
  <c r="G190" i="1"/>
  <c r="L183" i="1"/>
  <c r="K183" i="1"/>
  <c r="J183" i="1"/>
  <c r="I183" i="1"/>
  <c r="G183" i="1"/>
  <c r="K95" i="1"/>
  <c r="K96" i="1" s="1"/>
  <c r="J95" i="1"/>
  <c r="I95" i="1"/>
  <c r="G95" i="1"/>
  <c r="L95" i="1"/>
  <c r="G72" i="1"/>
  <c r="J72" i="1"/>
  <c r="L72" i="1"/>
  <c r="L176" i="1"/>
  <c r="K176" i="1"/>
  <c r="J176" i="1"/>
  <c r="I176" i="1"/>
  <c r="G176" i="1"/>
  <c r="L150" i="1"/>
  <c r="K150" i="1"/>
  <c r="J150" i="1"/>
  <c r="I150" i="1"/>
  <c r="G150" i="1"/>
  <c r="L142" i="1"/>
  <c r="K142" i="1"/>
  <c r="J142" i="1"/>
  <c r="I142" i="1"/>
  <c r="G142" i="1"/>
  <c r="L135" i="1"/>
  <c r="K135" i="1"/>
  <c r="J135" i="1"/>
  <c r="I135" i="1"/>
  <c r="G135" i="1"/>
  <c r="L128" i="1"/>
  <c r="K128" i="1"/>
  <c r="J128" i="1"/>
  <c r="I128" i="1"/>
  <c r="G128" i="1"/>
  <c r="L112" i="1"/>
  <c r="K112" i="1"/>
  <c r="J112" i="1"/>
  <c r="I112" i="1"/>
  <c r="G112" i="1"/>
  <c r="L65" i="1"/>
  <c r="K65" i="1"/>
  <c r="K73" i="1" s="1"/>
  <c r="J65" i="1"/>
  <c r="I65" i="1"/>
  <c r="G65" i="1"/>
  <c r="L33" i="1"/>
  <c r="K33" i="1"/>
  <c r="K34" i="1" s="1"/>
  <c r="J33" i="1"/>
  <c r="I33" i="1"/>
  <c r="G33" i="1"/>
  <c r="L9" i="1"/>
  <c r="L19" i="1" s="1"/>
  <c r="K9" i="1"/>
  <c r="K19" i="1" s="1"/>
  <c r="J9" i="1"/>
  <c r="J19" i="1" s="1"/>
  <c r="I9" i="1"/>
  <c r="I19" i="1" s="1"/>
  <c r="G9" i="1"/>
  <c r="G19" i="1" s="1"/>
  <c r="K177" i="1" l="1"/>
  <c r="K151" i="1"/>
  <c r="K191" i="1"/>
  <c r="K136" i="1"/>
  <c r="I191" i="1"/>
  <c r="G191" i="1"/>
  <c r="J191" i="1"/>
  <c r="L191" i="1"/>
  <c r="J58" i="1"/>
  <c r="J73" i="1"/>
  <c r="L73" i="1"/>
  <c r="G96" i="1"/>
  <c r="J113" i="1"/>
  <c r="G136" i="1"/>
  <c r="J136" i="1"/>
  <c r="L136" i="1"/>
  <c r="G151" i="1"/>
  <c r="J151" i="1"/>
  <c r="L151" i="1"/>
  <c r="L96" i="1"/>
  <c r="G177" i="1"/>
  <c r="J177" i="1"/>
  <c r="L177" i="1"/>
  <c r="I151" i="1"/>
  <c r="I136" i="1"/>
  <c r="L113" i="1"/>
  <c r="I113" i="1"/>
  <c r="K113" i="1"/>
  <c r="G113" i="1"/>
  <c r="J96" i="1"/>
  <c r="K97" i="1"/>
  <c r="I34" i="1"/>
  <c r="G34" i="1"/>
  <c r="J34" i="1"/>
  <c r="L34" i="1"/>
  <c r="I96" i="1"/>
  <c r="G73" i="1"/>
  <c r="I73" i="1"/>
  <c r="L58" i="1"/>
  <c r="G58" i="1"/>
  <c r="K192" i="1" l="1"/>
  <c r="K193" i="1" s="1"/>
  <c r="J192" i="1"/>
  <c r="L97" i="1"/>
  <c r="L192" i="1"/>
  <c r="J97" i="1"/>
  <c r="I97" i="1"/>
  <c r="G192" i="1"/>
  <c r="G97" i="1"/>
  <c r="L193" i="1" l="1"/>
  <c r="G193" i="1"/>
  <c r="J193" i="1"/>
  <c r="I177" i="1"/>
  <c r="I193" i="1" s="1"/>
</calcChain>
</file>

<file path=xl/sharedStrings.xml><?xml version="1.0" encoding="utf-8"?>
<sst xmlns="http://schemas.openxmlformats.org/spreadsheetml/2006/main" count="336" uniqueCount="134">
  <si>
    <t>Прием пищи</t>
  </si>
  <si>
    <t>Наименование блюда</t>
  </si>
  <si>
    <t>Пищевые вещества</t>
  </si>
  <si>
    <t>Белки</t>
  </si>
  <si>
    <t>Жиры</t>
  </si>
  <si>
    <t>Углеводы</t>
  </si>
  <si>
    <t xml:space="preserve">Энергетическая ценность </t>
  </si>
  <si>
    <t>Номер  рецептуры</t>
  </si>
  <si>
    <t>чай с сахаром</t>
  </si>
  <si>
    <t>Вес блюда (г.)</t>
  </si>
  <si>
    <t>54-2гн-2020</t>
  </si>
  <si>
    <t>каша жидкая молочная рисовая</t>
  </si>
  <si>
    <t>54-21к-2020</t>
  </si>
  <si>
    <t>хлеб в ассортименте</t>
  </si>
  <si>
    <t>пром.</t>
  </si>
  <si>
    <t>итого за завтрак</t>
  </si>
  <si>
    <t>борщ с капустой и картофелем со сметаной</t>
  </si>
  <si>
    <t>54-2с-2020</t>
  </si>
  <si>
    <t>огурец в нарезке</t>
  </si>
  <si>
    <t>макароны отварные</t>
  </si>
  <si>
    <t>54-1с-2020</t>
  </si>
  <si>
    <t>итого за обед</t>
  </si>
  <si>
    <t>котлета из курицы</t>
  </si>
  <si>
    <t>54-5м-2020</t>
  </si>
  <si>
    <t>каша вязкая молочная овсяная</t>
  </si>
  <si>
    <t>компот из смеси сухофруктов</t>
  </si>
  <si>
    <t>54-1хн-2020</t>
  </si>
  <si>
    <t>54-9к-2020</t>
  </si>
  <si>
    <t>яблоко</t>
  </si>
  <si>
    <t>помидор в нарезе</t>
  </si>
  <si>
    <t>54-3з-2020</t>
  </si>
  <si>
    <t>суп крестьянский с крупой (крупа рисовая)</t>
  </si>
  <si>
    <t>54-11с-2020</t>
  </si>
  <si>
    <t>банан</t>
  </si>
  <si>
    <t>каша гречневая рассыпчатая</t>
  </si>
  <si>
    <t>54-4г-2020</t>
  </si>
  <si>
    <t>54-3с-2020</t>
  </si>
  <si>
    <t>соус красный основной</t>
  </si>
  <si>
    <t>напиток из шиповника</t>
  </si>
  <si>
    <t>54-13хн-2020</t>
  </si>
  <si>
    <t>макароны отварные с сыром</t>
  </si>
  <si>
    <t>54-3г-2020</t>
  </si>
  <si>
    <t>салат из белокачанной капусты с морковью</t>
  </si>
  <si>
    <t>54-8з-2020</t>
  </si>
  <si>
    <t>54-8с-2020</t>
  </si>
  <si>
    <t>рис отварной</t>
  </si>
  <si>
    <t>54-6г-2020</t>
  </si>
  <si>
    <t>соус сметанный</t>
  </si>
  <si>
    <t>котлета рыбная (минтай)</t>
  </si>
  <si>
    <t>54-3р-2020</t>
  </si>
  <si>
    <t>мандарин</t>
  </si>
  <si>
    <t>какао с молоком</t>
  </si>
  <si>
    <t>54-21гн-2020</t>
  </si>
  <si>
    <t>54-1т-2020</t>
  </si>
  <si>
    <t>рассольник "Ленинградский"</t>
  </si>
  <si>
    <t>54-20з-2020</t>
  </si>
  <si>
    <t>картофельное пюре</t>
  </si>
  <si>
    <t>54-11г-2020</t>
  </si>
  <si>
    <t>каша "Дружба"</t>
  </si>
  <si>
    <t>54-16к-2020</t>
  </si>
  <si>
    <t>сок фруктовый</t>
  </si>
  <si>
    <t>горошек зеленый</t>
  </si>
  <si>
    <t>салат из свежих помидоров и огурцов</t>
  </si>
  <si>
    <t>54-5з-2020</t>
  </si>
  <si>
    <t>суп с рыбными консервами (горбуша)</t>
  </si>
  <si>
    <t>54-12с-2020</t>
  </si>
  <si>
    <t>плов с курицей</t>
  </si>
  <si>
    <t>54-12м-2020</t>
  </si>
  <si>
    <t>кофейный напиток с молоком</t>
  </si>
  <si>
    <t>суп молочный с макаронными изделиями</t>
  </si>
  <si>
    <t>54-19к-2020</t>
  </si>
  <si>
    <t>кукуруза сахарная</t>
  </si>
  <si>
    <t>54-21з-2020</t>
  </si>
  <si>
    <t>горошница</t>
  </si>
  <si>
    <t>54-23г-2020</t>
  </si>
  <si>
    <t>каша вязкая молочная пшенная</t>
  </si>
  <si>
    <t>54-6к-2020</t>
  </si>
  <si>
    <t>54-2з-2020</t>
  </si>
  <si>
    <t>рагу из курицы</t>
  </si>
  <si>
    <t>54-22м-2020</t>
  </si>
  <si>
    <t>каша  жидкая молочная рисовая</t>
  </si>
  <si>
    <t>груша</t>
  </si>
  <si>
    <t>Итого за день</t>
  </si>
  <si>
    <t>Итого за  день</t>
  </si>
  <si>
    <t>сыр твердых сортов в нарезке</t>
  </si>
  <si>
    <t>54-1з-2020</t>
  </si>
  <si>
    <t>йогурт</t>
  </si>
  <si>
    <t>коржик молочный</t>
  </si>
  <si>
    <t>Итого  за  день</t>
  </si>
  <si>
    <t>Итого  за день</t>
  </si>
  <si>
    <t>Итого   за  день</t>
  </si>
  <si>
    <t>Итого  за неделю</t>
  </si>
  <si>
    <t>7-11 лет</t>
  </si>
  <si>
    <t>День № 1   завтрак</t>
  </si>
  <si>
    <t>День № 1          обед</t>
  </si>
  <si>
    <t>День №  2 завтрак</t>
  </si>
  <si>
    <t>День № 3   завтрак</t>
  </si>
  <si>
    <t>День № 4   завтрак</t>
  </si>
  <si>
    <t>День № 5   завтрак</t>
  </si>
  <si>
    <t>День № 6   завтрак</t>
  </si>
  <si>
    <t>День № 7   завтрак</t>
  </si>
  <si>
    <t>День № 8   завтрак</t>
  </si>
  <si>
    <t>День № 9   завтрак</t>
  </si>
  <si>
    <t>День № 10   завтрак</t>
  </si>
  <si>
    <t>День № 10     обед</t>
  </si>
  <si>
    <t>День № 2           обед</t>
  </si>
  <si>
    <t>День № 3        обед</t>
  </si>
  <si>
    <t>День № 4       обед</t>
  </si>
  <si>
    <t>День № 5           обед</t>
  </si>
  <si>
    <t>День № 6         обед</t>
  </si>
  <si>
    <t>День № 8       обед</t>
  </si>
  <si>
    <t>День № 7       обед</t>
  </si>
  <si>
    <t>День № 9        обед</t>
  </si>
  <si>
    <t>Итого за смену</t>
  </si>
  <si>
    <t>Соотношение пищевых веществ</t>
  </si>
  <si>
    <t>1:1:4</t>
  </si>
  <si>
    <t>печенье в ассортименте</t>
  </si>
  <si>
    <t>голубцы ленивые</t>
  </si>
  <si>
    <t>54-3м-2020</t>
  </si>
  <si>
    <t>сдоба в ассортименте</t>
  </si>
  <si>
    <t>пряник</t>
  </si>
  <si>
    <t xml:space="preserve"> </t>
  </si>
  <si>
    <t>гуляш из говядины</t>
  </si>
  <si>
    <t>54-2м-2020</t>
  </si>
  <si>
    <t>фрикадельки из говядины</t>
  </si>
  <si>
    <t>56-6о-2020</t>
  </si>
  <si>
    <t>яйцо вареное</t>
  </si>
  <si>
    <t xml:space="preserve">запеканка из творога </t>
  </si>
  <si>
    <t>суп гороховый</t>
  </si>
  <si>
    <t>котлета рыбная любительская (минтай)</t>
  </si>
  <si>
    <t>повидло фруктовое</t>
  </si>
  <si>
    <t>54-23гн-2020</t>
  </si>
  <si>
    <t>54-29м-2020</t>
  </si>
  <si>
    <t>54-14р-2020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</si>
</sst>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164" fontId="1" fillId="0" borderId="1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24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right"/>
    </xf>
    <xf numFmtId="0" fontId="2" fillId="0" borderId="0" xfId="0" applyFont="1"/>
    <xf numFmtId="164" fontId="2" fillId="0" borderId="30" xfId="0" applyNumberFormat="1" applyFont="1" applyBorder="1" applyAlignment="1"/>
    <xf numFmtId="0" fontId="1" fillId="0" borderId="40" xfId="0" applyFont="1" applyBorder="1"/>
    <xf numFmtId="0" fontId="1" fillId="0" borderId="4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27" xfId="0" applyFont="1" applyBorder="1"/>
    <xf numFmtId="0" fontId="2" fillId="0" borderId="29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1" fillId="2" borderId="24" xfId="0" applyNumberFormat="1" applyFont="1" applyFill="1" applyBorder="1" applyAlignment="1">
      <alignment horizontal="center"/>
    </xf>
    <xf numFmtId="2" fontId="1" fillId="0" borderId="30" xfId="0" applyNumberFormat="1" applyFont="1" applyBorder="1" applyAlignment="1"/>
    <xf numFmtId="2" fontId="1" fillId="0" borderId="24" xfId="0" applyNumberFormat="1" applyFont="1" applyBorder="1" applyAlignment="1">
      <alignment horizontal="right"/>
    </xf>
    <xf numFmtId="2" fontId="1" fillId="0" borderId="2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right"/>
    </xf>
    <xf numFmtId="2" fontId="1" fillId="0" borderId="24" xfId="0" applyNumberFormat="1" applyFont="1" applyBorder="1" applyAlignment="1">
      <alignment horizontal="right" wrapText="1"/>
    </xf>
    <xf numFmtId="2" fontId="1" fillId="0" borderId="1" xfId="0" applyNumberFormat="1" applyFont="1" applyBorder="1" applyAlignment="1"/>
    <xf numFmtId="2" fontId="1" fillId="2" borderId="8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/>
    <xf numFmtId="2" fontId="1" fillId="0" borderId="22" xfId="0" applyNumberFormat="1" applyFont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2" fillId="0" borderId="30" xfId="0" applyNumberFormat="1" applyFont="1" applyBorder="1" applyAlignment="1"/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43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2" fontId="1" fillId="0" borderId="1" xfId="0" applyNumberFormat="1" applyFont="1" applyBorder="1" applyAlignment="1"/>
    <xf numFmtId="2" fontId="1" fillId="0" borderId="45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4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28" xfId="0" applyNumberFormat="1" applyFont="1" applyBorder="1" applyAlignment="1">
      <alignment horizontal="right"/>
    </xf>
    <xf numFmtId="2" fontId="1" fillId="0" borderId="35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right"/>
    </xf>
    <xf numFmtId="1" fontId="1" fillId="0" borderId="27" xfId="0" applyNumberFormat="1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1" fontId="1" fillId="0" borderId="24" xfId="0" applyNumberFormat="1" applyFont="1" applyBorder="1" applyAlignment="1">
      <alignment horizontal="right" wrapText="1"/>
    </xf>
    <xf numFmtId="2" fontId="1" fillId="2" borderId="21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right" wrapText="1"/>
    </xf>
    <xf numFmtId="2" fontId="1" fillId="0" borderId="48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2" borderId="21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2" fontId="1" fillId="0" borderId="43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21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right"/>
    </xf>
    <xf numFmtId="1" fontId="1" fillId="0" borderId="34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9" xfId="0" applyFont="1" applyBorder="1" applyAlignment="1">
      <alignment horizontal="center" wrapText="1"/>
    </xf>
    <xf numFmtId="0" fontId="1" fillId="0" borderId="28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right"/>
    </xf>
    <xf numFmtId="2" fontId="1" fillId="0" borderId="24" xfId="0" applyNumberFormat="1" applyFont="1" applyBorder="1" applyAlignment="1">
      <alignment horizontal="right"/>
    </xf>
    <xf numFmtId="2" fontId="1" fillId="0" borderId="48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28" xfId="0" applyFont="1" applyBorder="1" applyAlignment="1"/>
    <xf numFmtId="0" fontId="1" fillId="0" borderId="27" xfId="0" applyFont="1" applyBorder="1" applyAlignment="1"/>
    <xf numFmtId="2" fontId="1" fillId="0" borderId="28" xfId="0" applyNumberFormat="1" applyFont="1" applyBorder="1" applyAlignment="1"/>
    <xf numFmtId="2" fontId="1" fillId="0" borderId="35" xfId="0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43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3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1" fillId="0" borderId="48" xfId="0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2" fontId="1" fillId="0" borderId="21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0" fontId="1" fillId="0" borderId="33" xfId="0" applyFont="1" applyBorder="1" applyAlignment="1"/>
    <xf numFmtId="0" fontId="1" fillId="0" borderId="34" xfId="0" applyFont="1" applyBorder="1" applyAlignment="1"/>
    <xf numFmtId="2" fontId="1" fillId="0" borderId="21" xfId="0" applyNumberFormat="1" applyFont="1" applyBorder="1" applyAlignment="1"/>
    <xf numFmtId="2" fontId="1" fillId="0" borderId="44" xfId="0" applyNumberFormat="1" applyFont="1" applyBorder="1" applyAlignment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2" fontId="1" fillId="0" borderId="31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/>
    <xf numFmtId="0" fontId="2" fillId="0" borderId="27" xfId="0" applyFont="1" applyBorder="1" applyAlignment="1"/>
    <xf numFmtId="164" fontId="2" fillId="0" borderId="28" xfId="0" applyNumberFormat="1" applyFont="1" applyBorder="1" applyAlignment="1"/>
    <xf numFmtId="164" fontId="2" fillId="0" borderId="35" xfId="0" applyNumberFormat="1" applyFont="1" applyBorder="1" applyAlignment="1"/>
    <xf numFmtId="0" fontId="2" fillId="0" borderId="28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/>
    <xf numFmtId="0" fontId="1" fillId="0" borderId="22" xfId="0" applyFont="1" applyBorder="1" applyAlignment="1"/>
    <xf numFmtId="2" fontId="1" fillId="0" borderId="22" xfId="0" applyNumberFormat="1" applyFont="1" applyBorder="1" applyAlignment="1"/>
    <xf numFmtId="2" fontId="2" fillId="0" borderId="28" xfId="0" applyNumberFormat="1" applyFont="1" applyBorder="1" applyAlignment="1"/>
    <xf numFmtId="2" fontId="2" fillId="0" borderId="35" xfId="0" applyNumberFormat="1" applyFont="1" applyBorder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abSelected="1" zoomScale="90" zoomScaleNormal="90" workbookViewId="0">
      <selection activeCell="D105" sqref="D105:F105"/>
    </sheetView>
  </sheetViews>
  <sheetFormatPr defaultRowHeight="13.2" x14ac:dyDescent="0.25"/>
  <cols>
    <col min="1" max="1" width="15.6640625" style="10" customWidth="1"/>
    <col min="2" max="2" width="8.88671875" style="1" customWidth="1"/>
    <col min="3" max="3" width="6.5546875" style="1" customWidth="1"/>
    <col min="4" max="5" width="8.88671875" style="1"/>
    <col min="6" max="6" width="25.77734375" style="1" customWidth="1"/>
    <col min="7" max="7" width="8.88671875" style="1"/>
    <col min="8" max="8" width="2.44140625" style="1" customWidth="1"/>
    <col min="9" max="11" width="8.88671875" style="9"/>
    <col min="12" max="12" width="8.88671875" style="1"/>
    <col min="13" max="13" width="8.44140625" style="1" customWidth="1"/>
    <col min="14" max="16384" width="8.88671875" style="1"/>
  </cols>
  <sheetData>
    <row r="1" spans="1:13" ht="13.2" customHeight="1" x14ac:dyDescent="0.25">
      <c r="A1" s="102" t="s">
        <v>7</v>
      </c>
      <c r="B1" s="104" t="s">
        <v>0</v>
      </c>
      <c r="C1" s="78"/>
      <c r="D1" s="106" t="s">
        <v>1</v>
      </c>
      <c r="E1" s="107"/>
      <c r="F1" s="108"/>
      <c r="G1" s="71" t="s">
        <v>9</v>
      </c>
      <c r="H1" s="78"/>
      <c r="I1" s="112" t="s">
        <v>2</v>
      </c>
      <c r="J1" s="113"/>
      <c r="K1" s="114"/>
      <c r="L1" s="71" t="s">
        <v>6</v>
      </c>
      <c r="M1" s="72"/>
    </row>
    <row r="2" spans="1:13" ht="17.399999999999999" customHeight="1" thickBot="1" x14ac:dyDescent="0.3">
      <c r="A2" s="103"/>
      <c r="B2" s="105"/>
      <c r="C2" s="79"/>
      <c r="D2" s="109"/>
      <c r="E2" s="110"/>
      <c r="F2" s="111"/>
      <c r="G2" s="73"/>
      <c r="H2" s="79"/>
      <c r="I2" s="2" t="s">
        <v>3</v>
      </c>
      <c r="J2" s="2" t="s">
        <v>4</v>
      </c>
      <c r="K2" s="2" t="s">
        <v>5</v>
      </c>
      <c r="L2" s="73"/>
      <c r="M2" s="74"/>
    </row>
    <row r="3" spans="1:13" ht="13.95" customHeight="1" x14ac:dyDescent="0.25">
      <c r="A3" s="16"/>
      <c r="B3" s="148" t="s">
        <v>92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</row>
    <row r="4" spans="1:13" ht="13.95" customHeight="1" x14ac:dyDescent="0.25">
      <c r="A4" s="17" t="s">
        <v>10</v>
      </c>
      <c r="B4" s="60" t="s">
        <v>93</v>
      </c>
      <c r="C4" s="61"/>
      <c r="D4" s="93" t="s">
        <v>8</v>
      </c>
      <c r="E4" s="95"/>
      <c r="F4" s="94"/>
      <c r="G4" s="117">
        <v>200</v>
      </c>
      <c r="H4" s="118"/>
      <c r="I4" s="38">
        <v>0.2</v>
      </c>
      <c r="J4" s="38">
        <v>0</v>
      </c>
      <c r="K4" s="38">
        <v>6.5</v>
      </c>
      <c r="L4" s="58">
        <v>26.8</v>
      </c>
      <c r="M4" s="59"/>
    </row>
    <row r="5" spans="1:13" ht="13.95" customHeight="1" x14ac:dyDescent="0.25">
      <c r="A5" s="17" t="s">
        <v>12</v>
      </c>
      <c r="B5" s="62"/>
      <c r="C5" s="63"/>
      <c r="D5" s="80" t="s">
        <v>11</v>
      </c>
      <c r="E5" s="92"/>
      <c r="F5" s="81"/>
      <c r="G5" s="117">
        <v>200</v>
      </c>
      <c r="H5" s="118"/>
      <c r="I5" s="38">
        <v>5.2</v>
      </c>
      <c r="J5" s="38">
        <v>6.5</v>
      </c>
      <c r="K5" s="38">
        <v>28.4</v>
      </c>
      <c r="L5" s="58">
        <v>193.7</v>
      </c>
      <c r="M5" s="59"/>
    </row>
    <row r="6" spans="1:13" ht="13.95" customHeight="1" x14ac:dyDescent="0.25">
      <c r="A6" s="17" t="s">
        <v>85</v>
      </c>
      <c r="B6" s="62"/>
      <c r="C6" s="63"/>
      <c r="D6" s="80" t="s">
        <v>84</v>
      </c>
      <c r="E6" s="92"/>
      <c r="F6" s="81"/>
      <c r="G6" s="117">
        <v>30</v>
      </c>
      <c r="H6" s="118"/>
      <c r="I6" s="44">
        <v>7</v>
      </c>
      <c r="J6" s="44">
        <v>8.8000000000000007</v>
      </c>
      <c r="K6" s="44">
        <v>0</v>
      </c>
      <c r="L6" s="58">
        <v>107.5</v>
      </c>
      <c r="M6" s="59"/>
    </row>
    <row r="7" spans="1:13" ht="13.95" customHeight="1" x14ac:dyDescent="0.25">
      <c r="A7" s="17" t="s">
        <v>125</v>
      </c>
      <c r="B7" s="62"/>
      <c r="C7" s="63"/>
      <c r="D7" s="80" t="s">
        <v>126</v>
      </c>
      <c r="E7" s="92"/>
      <c r="F7" s="81"/>
      <c r="G7" s="117">
        <v>40</v>
      </c>
      <c r="H7" s="118"/>
      <c r="I7" s="44">
        <v>4.8</v>
      </c>
      <c r="J7" s="44">
        <v>4</v>
      </c>
      <c r="K7" s="44">
        <v>0.3</v>
      </c>
      <c r="L7" s="58">
        <v>56.6</v>
      </c>
      <c r="M7" s="59"/>
    </row>
    <row r="8" spans="1:13" ht="13.95" customHeight="1" x14ac:dyDescent="0.25">
      <c r="A8" s="17" t="s">
        <v>14</v>
      </c>
      <c r="B8" s="64"/>
      <c r="C8" s="65"/>
      <c r="D8" s="155" t="s">
        <v>13</v>
      </c>
      <c r="E8" s="139"/>
      <c r="F8" s="140"/>
      <c r="G8" s="136">
        <v>90</v>
      </c>
      <c r="H8" s="137"/>
      <c r="I8" s="41">
        <v>6.9</v>
      </c>
      <c r="J8" s="41">
        <v>0.9</v>
      </c>
      <c r="K8" s="41">
        <v>34.5</v>
      </c>
      <c r="L8" s="127">
        <v>173.7</v>
      </c>
      <c r="M8" s="128"/>
    </row>
    <row r="9" spans="1:13" ht="13.95" customHeight="1" x14ac:dyDescent="0.25">
      <c r="A9" s="17"/>
      <c r="B9" s="80" t="s">
        <v>15</v>
      </c>
      <c r="C9" s="81"/>
      <c r="D9" s="156"/>
      <c r="E9" s="156"/>
      <c r="F9" s="156"/>
      <c r="G9" s="161">
        <f>SUM(G4:H8)</f>
        <v>560</v>
      </c>
      <c r="H9" s="161"/>
      <c r="I9" s="40">
        <f>SUM(I4:I8)</f>
        <v>24.1</v>
      </c>
      <c r="J9" s="40">
        <f>SUM(J4:J8)</f>
        <v>20.2</v>
      </c>
      <c r="K9" s="40">
        <f>SUM(K4:K8)</f>
        <v>69.699999999999989</v>
      </c>
      <c r="L9" s="159">
        <f>SUM(L4:M8)</f>
        <v>558.29999999999995</v>
      </c>
      <c r="M9" s="160"/>
    </row>
    <row r="10" spans="1:13" ht="13.95" customHeight="1" x14ac:dyDescent="0.25">
      <c r="A10" s="17" t="s">
        <v>77</v>
      </c>
      <c r="B10" s="60" t="s">
        <v>94</v>
      </c>
      <c r="C10" s="61"/>
      <c r="D10" s="151" t="s">
        <v>18</v>
      </c>
      <c r="E10" s="151"/>
      <c r="F10" s="152"/>
      <c r="G10" s="162">
        <v>60</v>
      </c>
      <c r="H10" s="163"/>
      <c r="I10" s="45">
        <v>0.5</v>
      </c>
      <c r="J10" s="45">
        <v>0.1</v>
      </c>
      <c r="K10" s="45">
        <v>1.5</v>
      </c>
      <c r="L10" s="153">
        <v>8.5</v>
      </c>
      <c r="M10" s="154"/>
    </row>
    <row r="11" spans="1:13" ht="13.95" customHeight="1" x14ac:dyDescent="0.25">
      <c r="A11" s="17" t="s">
        <v>17</v>
      </c>
      <c r="B11" s="62"/>
      <c r="C11" s="63"/>
      <c r="D11" s="151" t="s">
        <v>16</v>
      </c>
      <c r="E11" s="151"/>
      <c r="F11" s="152"/>
      <c r="G11" s="117">
        <v>200</v>
      </c>
      <c r="H11" s="118"/>
      <c r="I11" s="38">
        <v>8.5</v>
      </c>
      <c r="J11" s="38">
        <v>21.3</v>
      </c>
      <c r="K11" s="38">
        <v>48.4</v>
      </c>
      <c r="L11" s="58">
        <v>451.2</v>
      </c>
      <c r="M11" s="59"/>
    </row>
    <row r="12" spans="1:13" ht="13.95" customHeight="1" x14ac:dyDescent="0.25">
      <c r="A12" s="17" t="s">
        <v>20</v>
      </c>
      <c r="B12" s="62"/>
      <c r="C12" s="63"/>
      <c r="D12" s="95" t="s">
        <v>19</v>
      </c>
      <c r="E12" s="95"/>
      <c r="F12" s="94"/>
      <c r="G12" s="117">
        <v>150</v>
      </c>
      <c r="H12" s="118"/>
      <c r="I12" s="38">
        <v>5.3</v>
      </c>
      <c r="J12" s="38">
        <v>5.5</v>
      </c>
      <c r="K12" s="38">
        <v>32.700000000000003</v>
      </c>
      <c r="L12" s="58">
        <v>202</v>
      </c>
      <c r="M12" s="59"/>
    </row>
    <row r="13" spans="1:13" ht="13.95" customHeight="1" x14ac:dyDescent="0.25">
      <c r="A13" s="17" t="s">
        <v>23</v>
      </c>
      <c r="B13" s="62"/>
      <c r="C13" s="63"/>
      <c r="D13" s="93" t="s">
        <v>22</v>
      </c>
      <c r="E13" s="95"/>
      <c r="F13" s="94"/>
      <c r="G13" s="117">
        <v>100</v>
      </c>
      <c r="H13" s="118"/>
      <c r="I13" s="44">
        <v>19.2</v>
      </c>
      <c r="J13" s="44">
        <v>4.4000000000000004</v>
      </c>
      <c r="K13" s="44">
        <v>13.46</v>
      </c>
      <c r="L13" s="58">
        <v>169.47</v>
      </c>
      <c r="M13" s="59"/>
    </row>
    <row r="14" spans="1:13" ht="13.95" customHeight="1" x14ac:dyDescent="0.25">
      <c r="A14" s="17" t="s">
        <v>36</v>
      </c>
      <c r="B14" s="62"/>
      <c r="C14" s="63"/>
      <c r="D14" s="93" t="s">
        <v>37</v>
      </c>
      <c r="E14" s="95"/>
      <c r="F14" s="94"/>
      <c r="G14" s="117">
        <v>100</v>
      </c>
      <c r="H14" s="118"/>
      <c r="I14" s="44">
        <v>3.3</v>
      </c>
      <c r="J14" s="44">
        <v>2.4</v>
      </c>
      <c r="K14" s="44">
        <v>8.9</v>
      </c>
      <c r="L14" s="58">
        <v>70.8</v>
      </c>
      <c r="M14" s="59"/>
    </row>
    <row r="15" spans="1:13" ht="13.95" customHeight="1" x14ac:dyDescent="0.25">
      <c r="A15" s="17" t="s">
        <v>10</v>
      </c>
      <c r="B15" s="62"/>
      <c r="C15" s="63"/>
      <c r="D15" s="93" t="s">
        <v>8</v>
      </c>
      <c r="E15" s="95"/>
      <c r="F15" s="94"/>
      <c r="G15" s="117">
        <v>200</v>
      </c>
      <c r="H15" s="118"/>
      <c r="I15" s="38">
        <v>0.2</v>
      </c>
      <c r="J15" s="38">
        <v>0</v>
      </c>
      <c r="K15" s="38">
        <v>6.5</v>
      </c>
      <c r="L15" s="58">
        <v>26.8</v>
      </c>
      <c r="M15" s="59"/>
    </row>
    <row r="16" spans="1:13" ht="13.95" customHeight="1" x14ac:dyDescent="0.25">
      <c r="A16" s="17" t="s">
        <v>14</v>
      </c>
      <c r="B16" s="62"/>
      <c r="C16" s="63"/>
      <c r="D16" s="139" t="s">
        <v>13</v>
      </c>
      <c r="E16" s="139"/>
      <c r="F16" s="140"/>
      <c r="G16" s="136">
        <v>90</v>
      </c>
      <c r="H16" s="137"/>
      <c r="I16" s="41">
        <v>6.9</v>
      </c>
      <c r="J16" s="41">
        <v>0.9</v>
      </c>
      <c r="K16" s="41">
        <v>34.5</v>
      </c>
      <c r="L16" s="127">
        <v>173.7</v>
      </c>
      <c r="M16" s="128"/>
    </row>
    <row r="17" spans="1:13" ht="13.95" customHeight="1" x14ac:dyDescent="0.25">
      <c r="A17" s="17" t="s">
        <v>14</v>
      </c>
      <c r="B17" s="11"/>
      <c r="C17" s="12"/>
      <c r="D17" s="93" t="s">
        <v>33</v>
      </c>
      <c r="E17" s="95"/>
      <c r="F17" s="94"/>
      <c r="G17" s="117">
        <v>100</v>
      </c>
      <c r="H17" s="118"/>
      <c r="I17" s="38">
        <v>2</v>
      </c>
      <c r="J17" s="38">
        <v>0</v>
      </c>
      <c r="K17" s="38">
        <v>29.1</v>
      </c>
      <c r="L17" s="58">
        <v>124.3</v>
      </c>
      <c r="M17" s="59"/>
    </row>
    <row r="18" spans="1:13" ht="13.95" customHeight="1" thickBot="1" x14ac:dyDescent="0.3">
      <c r="A18" s="18"/>
      <c r="B18" s="119" t="s">
        <v>21</v>
      </c>
      <c r="C18" s="120"/>
      <c r="D18" s="55"/>
      <c r="E18" s="56"/>
      <c r="F18" s="57"/>
      <c r="G18" s="164">
        <f>SUM(G10:H17)</f>
        <v>1000</v>
      </c>
      <c r="H18" s="165"/>
      <c r="I18" s="43">
        <f>SUM(I10:I17)</f>
        <v>45.9</v>
      </c>
      <c r="J18" s="43">
        <f>SUM(J10:J17)</f>
        <v>34.6</v>
      </c>
      <c r="K18" s="43">
        <f>SUM(K10:K17)</f>
        <v>175.06</v>
      </c>
      <c r="L18" s="157">
        <f>SUM(L10:M17)</f>
        <v>1226.77</v>
      </c>
      <c r="M18" s="158"/>
    </row>
    <row r="19" spans="1:13" ht="13.95" customHeight="1" thickBot="1" x14ac:dyDescent="0.3">
      <c r="A19" s="23"/>
      <c r="B19" s="121" t="s">
        <v>82</v>
      </c>
      <c r="C19" s="122"/>
      <c r="D19" s="141"/>
      <c r="E19" s="142"/>
      <c r="F19" s="143"/>
      <c r="G19" s="123">
        <f>SUM(G9,G18)</f>
        <v>1560</v>
      </c>
      <c r="H19" s="124"/>
      <c r="I19" s="7">
        <f>SUM(I9,I18)</f>
        <v>70</v>
      </c>
      <c r="J19" s="7">
        <f>SUM(J9,J18)</f>
        <v>54.8</v>
      </c>
      <c r="K19" s="7">
        <f>SUM(K9,K18)</f>
        <v>244.76</v>
      </c>
      <c r="L19" s="115">
        <f>SUM(L9,L18)</f>
        <v>1785.07</v>
      </c>
      <c r="M19" s="116"/>
    </row>
    <row r="20" spans="1:13" s="10" customFormat="1" ht="13.95" customHeight="1" x14ac:dyDescent="0.25">
      <c r="A20" s="19"/>
      <c r="B20" s="131" t="s">
        <v>92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3"/>
    </row>
    <row r="21" spans="1:13" ht="13.95" customHeight="1" x14ac:dyDescent="0.25">
      <c r="A21" s="17" t="s">
        <v>26</v>
      </c>
      <c r="B21" s="60" t="s">
        <v>95</v>
      </c>
      <c r="C21" s="61"/>
      <c r="D21" s="80" t="s">
        <v>25</v>
      </c>
      <c r="E21" s="92"/>
      <c r="F21" s="81"/>
      <c r="G21" s="117">
        <v>200</v>
      </c>
      <c r="H21" s="118"/>
      <c r="I21" s="38">
        <v>0.5</v>
      </c>
      <c r="J21" s="38">
        <v>0</v>
      </c>
      <c r="K21" s="38">
        <v>19.8</v>
      </c>
      <c r="L21" s="58">
        <v>81</v>
      </c>
      <c r="M21" s="59"/>
    </row>
    <row r="22" spans="1:13" ht="13.95" customHeight="1" x14ac:dyDescent="0.25">
      <c r="A22" s="17" t="s">
        <v>27</v>
      </c>
      <c r="B22" s="62"/>
      <c r="C22" s="63"/>
      <c r="D22" s="80" t="s">
        <v>24</v>
      </c>
      <c r="E22" s="92"/>
      <c r="F22" s="81"/>
      <c r="G22" s="117">
        <v>200</v>
      </c>
      <c r="H22" s="118"/>
      <c r="I22" s="38">
        <v>8.6</v>
      </c>
      <c r="J22" s="38">
        <v>12.8</v>
      </c>
      <c r="K22" s="38">
        <v>34.200000000000003</v>
      </c>
      <c r="L22" s="58">
        <v>285.8</v>
      </c>
      <c r="M22" s="59"/>
    </row>
    <row r="23" spans="1:13" ht="13.95" customHeight="1" x14ac:dyDescent="0.25">
      <c r="A23" s="17" t="s">
        <v>14</v>
      </c>
      <c r="B23" s="62"/>
      <c r="C23" s="63"/>
      <c r="D23" s="139" t="s">
        <v>13</v>
      </c>
      <c r="E23" s="139"/>
      <c r="F23" s="140"/>
      <c r="G23" s="144">
        <v>90</v>
      </c>
      <c r="H23" s="145"/>
      <c r="I23" s="41">
        <v>6.9</v>
      </c>
      <c r="J23" s="41">
        <v>0.9</v>
      </c>
      <c r="K23" s="41">
        <v>34.5</v>
      </c>
      <c r="L23" s="127">
        <v>173.7</v>
      </c>
      <c r="M23" s="128"/>
    </row>
    <row r="24" spans="1:13" ht="13.95" customHeight="1" x14ac:dyDescent="0.25">
      <c r="A24" s="17" t="s">
        <v>14</v>
      </c>
      <c r="B24" s="64"/>
      <c r="C24" s="65"/>
      <c r="D24" s="93" t="s">
        <v>86</v>
      </c>
      <c r="E24" s="95"/>
      <c r="F24" s="94"/>
      <c r="G24" s="117">
        <v>100</v>
      </c>
      <c r="H24" s="118"/>
      <c r="I24" s="44">
        <v>3.4</v>
      </c>
      <c r="J24" s="44">
        <v>2.5</v>
      </c>
      <c r="K24" s="44">
        <v>5.5</v>
      </c>
      <c r="L24" s="58">
        <v>58.1</v>
      </c>
      <c r="M24" s="59"/>
    </row>
    <row r="25" spans="1:13" ht="13.95" customHeight="1" x14ac:dyDescent="0.25">
      <c r="A25" s="17"/>
      <c r="B25" s="80" t="s">
        <v>15</v>
      </c>
      <c r="C25" s="81"/>
      <c r="D25" s="93"/>
      <c r="E25" s="95"/>
      <c r="F25" s="94"/>
      <c r="G25" s="134">
        <f>SUM(G21:H24)</f>
        <v>590</v>
      </c>
      <c r="H25" s="135"/>
      <c r="I25" s="40">
        <f>SUM(I21:I24)</f>
        <v>19.399999999999999</v>
      </c>
      <c r="J25" s="40">
        <f>SUM(J21:J24)</f>
        <v>16.200000000000003</v>
      </c>
      <c r="K25" s="40">
        <f>SUM(K21:K24)</f>
        <v>94</v>
      </c>
      <c r="L25" s="146">
        <f>SUM(L21:M24)</f>
        <v>598.6</v>
      </c>
      <c r="M25" s="147"/>
    </row>
    <row r="26" spans="1:13" ht="13.95" customHeight="1" x14ac:dyDescent="0.25">
      <c r="A26" s="17" t="s">
        <v>30</v>
      </c>
      <c r="B26" s="60" t="s">
        <v>105</v>
      </c>
      <c r="C26" s="61"/>
      <c r="D26" s="93" t="s">
        <v>29</v>
      </c>
      <c r="E26" s="95"/>
      <c r="F26" s="94"/>
      <c r="G26" s="117">
        <v>60</v>
      </c>
      <c r="H26" s="118"/>
      <c r="I26" s="38">
        <v>0.7</v>
      </c>
      <c r="J26" s="38">
        <v>0.1</v>
      </c>
      <c r="K26" s="38">
        <v>2.2999999999999998</v>
      </c>
      <c r="L26" s="58">
        <v>12.8</v>
      </c>
      <c r="M26" s="59"/>
    </row>
    <row r="27" spans="1:13" ht="13.95" customHeight="1" x14ac:dyDescent="0.25">
      <c r="A27" s="17" t="s">
        <v>32</v>
      </c>
      <c r="B27" s="62"/>
      <c r="C27" s="63"/>
      <c r="D27" s="80" t="s">
        <v>31</v>
      </c>
      <c r="E27" s="92"/>
      <c r="F27" s="81"/>
      <c r="G27" s="117">
        <v>200</v>
      </c>
      <c r="H27" s="118"/>
      <c r="I27" s="38">
        <v>8.6999999999999993</v>
      </c>
      <c r="J27" s="38">
        <v>25.2</v>
      </c>
      <c r="K27" s="38">
        <v>54</v>
      </c>
      <c r="L27" s="58">
        <v>477.5</v>
      </c>
      <c r="M27" s="59"/>
    </row>
    <row r="28" spans="1:13" ht="13.95" customHeight="1" x14ac:dyDescent="0.25">
      <c r="A28" s="17" t="s">
        <v>35</v>
      </c>
      <c r="B28" s="62"/>
      <c r="C28" s="63"/>
      <c r="D28" s="80" t="s">
        <v>34</v>
      </c>
      <c r="E28" s="92"/>
      <c r="F28" s="81"/>
      <c r="G28" s="117">
        <v>150</v>
      </c>
      <c r="H28" s="118"/>
      <c r="I28" s="38">
        <v>8.3000000000000007</v>
      </c>
      <c r="J28" s="38">
        <v>6.3</v>
      </c>
      <c r="K28" s="38">
        <v>36</v>
      </c>
      <c r="L28" s="58">
        <v>233.7</v>
      </c>
      <c r="M28" s="59"/>
    </row>
    <row r="29" spans="1:13" ht="13.95" customHeight="1" x14ac:dyDescent="0.25">
      <c r="A29" s="17" t="s">
        <v>123</v>
      </c>
      <c r="B29" s="62"/>
      <c r="C29" s="63"/>
      <c r="D29" s="80" t="s">
        <v>122</v>
      </c>
      <c r="E29" s="92"/>
      <c r="F29" s="81"/>
      <c r="G29" s="117">
        <v>100</v>
      </c>
      <c r="H29" s="118"/>
      <c r="I29" s="38">
        <v>16.899999999999999</v>
      </c>
      <c r="J29" s="38">
        <v>16.399999999999999</v>
      </c>
      <c r="K29" s="38">
        <v>4</v>
      </c>
      <c r="L29" s="58">
        <v>232</v>
      </c>
      <c r="M29" s="59"/>
    </row>
    <row r="30" spans="1:13" ht="13.95" customHeight="1" x14ac:dyDescent="0.25">
      <c r="A30" s="17" t="s">
        <v>26</v>
      </c>
      <c r="B30" s="62"/>
      <c r="C30" s="63"/>
      <c r="D30" s="80" t="s">
        <v>25</v>
      </c>
      <c r="E30" s="92"/>
      <c r="F30" s="81"/>
      <c r="G30" s="117">
        <v>200</v>
      </c>
      <c r="H30" s="118"/>
      <c r="I30" s="38">
        <v>0.5</v>
      </c>
      <c r="J30" s="38">
        <v>0</v>
      </c>
      <c r="K30" s="38">
        <v>19.8</v>
      </c>
      <c r="L30" s="58">
        <v>81</v>
      </c>
      <c r="M30" s="59"/>
    </row>
    <row r="31" spans="1:13" ht="13.95" customHeight="1" x14ac:dyDescent="0.25">
      <c r="A31" s="17" t="s">
        <v>14</v>
      </c>
      <c r="B31" s="62"/>
      <c r="C31" s="63"/>
      <c r="D31" s="139" t="s">
        <v>13</v>
      </c>
      <c r="E31" s="139"/>
      <c r="F31" s="140"/>
      <c r="G31" s="136">
        <v>90</v>
      </c>
      <c r="H31" s="137"/>
      <c r="I31" s="41">
        <v>6.9</v>
      </c>
      <c r="J31" s="41">
        <v>0.9</v>
      </c>
      <c r="K31" s="41">
        <v>34.5</v>
      </c>
      <c r="L31" s="127">
        <v>173.7</v>
      </c>
      <c r="M31" s="128"/>
    </row>
    <row r="32" spans="1:13" ht="13.95" customHeight="1" x14ac:dyDescent="0.25">
      <c r="A32" s="17" t="s">
        <v>14</v>
      </c>
      <c r="B32" s="64"/>
      <c r="C32" s="65"/>
      <c r="D32" s="93" t="s">
        <v>50</v>
      </c>
      <c r="E32" s="95"/>
      <c r="F32" s="94"/>
      <c r="G32" s="117">
        <v>100</v>
      </c>
      <c r="H32" s="118"/>
      <c r="I32" s="38">
        <v>0.6</v>
      </c>
      <c r="J32" s="38">
        <v>0.1</v>
      </c>
      <c r="K32" s="38">
        <v>5.3</v>
      </c>
      <c r="L32" s="58">
        <v>24.5</v>
      </c>
      <c r="M32" s="59"/>
    </row>
    <row r="33" spans="1:13" s="8" customFormat="1" ht="13.95" customHeight="1" thickBot="1" x14ac:dyDescent="0.3">
      <c r="A33" s="20"/>
      <c r="B33" s="119" t="s">
        <v>21</v>
      </c>
      <c r="C33" s="120"/>
      <c r="D33" s="138"/>
      <c r="E33" s="138"/>
      <c r="F33" s="138"/>
      <c r="G33" s="126">
        <f>SUM(G26:H32)</f>
        <v>900</v>
      </c>
      <c r="H33" s="126"/>
      <c r="I33" s="47">
        <f>SUM(I26:I32)</f>
        <v>42.599999999999994</v>
      </c>
      <c r="J33" s="47">
        <f>SUM(J26:J32)</f>
        <v>49</v>
      </c>
      <c r="K33" s="47">
        <f>SUM(K26:K32)</f>
        <v>155.9</v>
      </c>
      <c r="L33" s="129">
        <f>SUM(L26:M32)</f>
        <v>1235.2</v>
      </c>
      <c r="M33" s="130"/>
    </row>
    <row r="34" spans="1:13" ht="13.95" customHeight="1" thickBot="1" x14ac:dyDescent="0.3">
      <c r="A34" s="23"/>
      <c r="B34" s="121" t="s">
        <v>83</v>
      </c>
      <c r="C34" s="122"/>
      <c r="D34" s="125"/>
      <c r="E34" s="125"/>
      <c r="F34" s="125"/>
      <c r="G34" s="123">
        <f>SUM(G25,G33)</f>
        <v>1490</v>
      </c>
      <c r="H34" s="124"/>
      <c r="I34" s="46">
        <f>SUM(I25,I33)</f>
        <v>61.999999999999993</v>
      </c>
      <c r="J34" s="46">
        <f>SUM(J25,J33)</f>
        <v>65.2</v>
      </c>
      <c r="K34" s="46">
        <f>SUM(K25,K33)</f>
        <v>249.9</v>
      </c>
      <c r="L34" s="115">
        <f>SUM(L25,L33)</f>
        <v>1833.8000000000002</v>
      </c>
      <c r="M34" s="116"/>
    </row>
    <row r="35" spans="1:13" ht="13.95" customHeight="1" x14ac:dyDescent="0.25">
      <c r="A35" s="27"/>
      <c r="B35" s="28"/>
      <c r="C35" s="28"/>
      <c r="D35" s="27"/>
      <c r="E35" s="27"/>
      <c r="F35" s="27"/>
      <c r="G35" s="29"/>
      <c r="H35" s="29"/>
      <c r="I35" s="30"/>
      <c r="J35" s="30"/>
      <c r="K35" s="30"/>
      <c r="L35" s="30"/>
      <c r="M35" s="29"/>
    </row>
    <row r="36" spans="1:13" ht="13.95" customHeight="1" x14ac:dyDescent="0.25">
      <c r="A36" s="27"/>
      <c r="B36" s="28"/>
      <c r="C36" s="28"/>
      <c r="D36" s="27"/>
      <c r="E36" s="27"/>
      <c r="F36" s="27"/>
      <c r="G36" s="29"/>
      <c r="H36" s="29"/>
      <c r="I36" s="30"/>
      <c r="J36" s="30"/>
      <c r="K36" s="30"/>
      <c r="L36" s="30"/>
      <c r="M36" s="29"/>
    </row>
    <row r="37" spans="1:13" ht="13.95" customHeight="1" x14ac:dyDescent="0.25">
      <c r="A37" s="27"/>
      <c r="B37" s="28"/>
      <c r="C37" s="28"/>
      <c r="D37" s="27"/>
      <c r="E37" s="27"/>
      <c r="F37" s="27"/>
      <c r="G37" s="29"/>
      <c r="H37" s="29"/>
      <c r="I37" s="30"/>
      <c r="J37" s="30"/>
      <c r="K37" s="30"/>
      <c r="L37" s="30"/>
      <c r="M37" s="29"/>
    </row>
    <row r="38" spans="1:13" ht="13.95" customHeight="1" x14ac:dyDescent="0.25">
      <c r="A38" s="27"/>
      <c r="B38" s="28"/>
      <c r="C38" s="28"/>
      <c r="D38" s="27"/>
      <c r="E38" s="27"/>
      <c r="F38" s="27"/>
      <c r="G38" s="29"/>
      <c r="H38" s="29"/>
      <c r="I38" s="30"/>
      <c r="J38" s="30"/>
      <c r="K38" s="30"/>
      <c r="L38" s="30"/>
      <c r="M38" s="29"/>
    </row>
    <row r="39" spans="1:13" ht="13.95" customHeight="1" x14ac:dyDescent="0.25">
      <c r="A39" s="27"/>
      <c r="B39" s="28"/>
      <c r="C39" s="28"/>
      <c r="D39" s="27"/>
      <c r="E39" s="27"/>
      <c r="F39" s="27"/>
      <c r="G39" s="29"/>
      <c r="H39" s="29"/>
      <c r="I39" s="30"/>
      <c r="J39" s="30"/>
      <c r="K39" s="30"/>
      <c r="L39" s="30"/>
      <c r="M39" s="29"/>
    </row>
    <row r="40" spans="1:13" ht="13.95" customHeight="1" thickBot="1" x14ac:dyDescent="0.3">
      <c r="A40" s="27"/>
      <c r="B40" s="28"/>
      <c r="C40" s="28"/>
      <c r="D40" s="27"/>
      <c r="E40" s="27"/>
      <c r="F40" s="27"/>
      <c r="G40" s="29"/>
      <c r="H40" s="29"/>
      <c r="I40" s="30"/>
      <c r="J40" s="30"/>
      <c r="K40" s="30"/>
      <c r="L40" s="30"/>
      <c r="M40" s="29"/>
    </row>
    <row r="41" spans="1:13" ht="13.95" customHeight="1" x14ac:dyDescent="0.25">
      <c r="A41" s="102" t="s">
        <v>7</v>
      </c>
      <c r="B41" s="104" t="s">
        <v>0</v>
      </c>
      <c r="C41" s="78"/>
      <c r="D41" s="106" t="s">
        <v>1</v>
      </c>
      <c r="E41" s="107"/>
      <c r="F41" s="108"/>
      <c r="G41" s="71" t="s">
        <v>9</v>
      </c>
      <c r="H41" s="78"/>
      <c r="I41" s="112" t="s">
        <v>2</v>
      </c>
      <c r="J41" s="113"/>
      <c r="K41" s="114"/>
      <c r="L41" s="71" t="s">
        <v>6</v>
      </c>
      <c r="M41" s="72"/>
    </row>
    <row r="42" spans="1:13" ht="13.95" customHeight="1" thickBot="1" x14ac:dyDescent="0.3">
      <c r="A42" s="103"/>
      <c r="B42" s="105"/>
      <c r="C42" s="79"/>
      <c r="D42" s="109"/>
      <c r="E42" s="110"/>
      <c r="F42" s="111"/>
      <c r="G42" s="73"/>
      <c r="H42" s="79"/>
      <c r="I42" s="2" t="s">
        <v>3</v>
      </c>
      <c r="J42" s="2" t="s">
        <v>4</v>
      </c>
      <c r="K42" s="2" t="s">
        <v>5</v>
      </c>
      <c r="L42" s="73"/>
      <c r="M42" s="74"/>
    </row>
    <row r="43" spans="1:13" ht="13.95" customHeight="1" x14ac:dyDescent="0.25">
      <c r="A43" s="16"/>
      <c r="B43" s="131" t="s">
        <v>92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3"/>
    </row>
    <row r="44" spans="1:13" ht="13.95" customHeight="1" x14ac:dyDescent="0.25">
      <c r="A44" s="17" t="s">
        <v>39</v>
      </c>
      <c r="B44" s="60" t="s">
        <v>96</v>
      </c>
      <c r="C44" s="61"/>
      <c r="D44" s="80" t="s">
        <v>38</v>
      </c>
      <c r="E44" s="92"/>
      <c r="F44" s="81"/>
      <c r="G44" s="93">
        <v>200</v>
      </c>
      <c r="H44" s="94"/>
      <c r="I44" s="38">
        <v>0.6</v>
      </c>
      <c r="J44" s="38">
        <v>0.2</v>
      </c>
      <c r="K44" s="38">
        <v>15.2</v>
      </c>
      <c r="L44" s="58">
        <v>65.3</v>
      </c>
      <c r="M44" s="59"/>
    </row>
    <row r="45" spans="1:13" ht="13.95" customHeight="1" x14ac:dyDescent="0.25">
      <c r="A45" s="17" t="s">
        <v>41</v>
      </c>
      <c r="B45" s="62"/>
      <c r="C45" s="63"/>
      <c r="D45" s="166" t="s">
        <v>40</v>
      </c>
      <c r="E45" s="167"/>
      <c r="F45" s="168"/>
      <c r="G45" s="66">
        <v>200</v>
      </c>
      <c r="H45" s="68"/>
      <c r="I45" s="37">
        <v>7.92</v>
      </c>
      <c r="J45" s="37">
        <v>7.2</v>
      </c>
      <c r="K45" s="37">
        <v>28.64</v>
      </c>
      <c r="L45" s="69">
        <v>210.6</v>
      </c>
      <c r="M45" s="70"/>
    </row>
    <row r="46" spans="1:13" ht="13.95" customHeight="1" x14ac:dyDescent="0.25">
      <c r="A46" s="17" t="s">
        <v>14</v>
      </c>
      <c r="B46" s="62"/>
      <c r="C46" s="63"/>
      <c r="D46" s="155" t="s">
        <v>13</v>
      </c>
      <c r="E46" s="139"/>
      <c r="F46" s="140"/>
      <c r="G46" s="155">
        <v>90</v>
      </c>
      <c r="H46" s="140"/>
      <c r="I46" s="41">
        <v>6.9</v>
      </c>
      <c r="J46" s="41">
        <v>0.9</v>
      </c>
      <c r="K46" s="41">
        <v>34.5</v>
      </c>
      <c r="L46" s="127">
        <v>173.7</v>
      </c>
      <c r="M46" s="128"/>
    </row>
    <row r="47" spans="1:13" ht="13.95" customHeight="1" x14ac:dyDescent="0.25">
      <c r="A47" s="17" t="s">
        <v>14</v>
      </c>
      <c r="B47" s="64"/>
      <c r="C47" s="65"/>
      <c r="D47" s="66" t="s">
        <v>120</v>
      </c>
      <c r="E47" s="67"/>
      <c r="F47" s="68"/>
      <c r="G47" s="66">
        <v>80</v>
      </c>
      <c r="H47" s="68"/>
      <c r="I47" s="41">
        <v>5</v>
      </c>
      <c r="J47" s="41">
        <v>4</v>
      </c>
      <c r="K47" s="41">
        <v>74</v>
      </c>
      <c r="L47" s="69">
        <v>350</v>
      </c>
      <c r="M47" s="70"/>
    </row>
    <row r="48" spans="1:13" ht="13.95" customHeight="1" x14ac:dyDescent="0.25">
      <c r="A48" s="17"/>
      <c r="B48" s="80" t="s">
        <v>15</v>
      </c>
      <c r="C48" s="81"/>
      <c r="D48" s="93"/>
      <c r="E48" s="95"/>
      <c r="F48" s="94"/>
      <c r="G48" s="169">
        <f>SUM(G44:H47)</f>
        <v>570</v>
      </c>
      <c r="H48" s="170"/>
      <c r="I48" s="40">
        <f>SUM(I44:I47)</f>
        <v>20.420000000000002</v>
      </c>
      <c r="J48" s="40">
        <f>SUM(J44:J47)</f>
        <v>12.3</v>
      </c>
      <c r="K48" s="40">
        <f>SUM(K44:K47)</f>
        <v>152.34</v>
      </c>
      <c r="L48" s="146">
        <f>SUM(L44:M47)</f>
        <v>799.59999999999991</v>
      </c>
      <c r="M48" s="147"/>
    </row>
    <row r="49" spans="1:13" ht="13.95" customHeight="1" x14ac:dyDescent="0.25">
      <c r="A49" s="17" t="s">
        <v>43</v>
      </c>
      <c r="B49" s="60" t="s">
        <v>106</v>
      </c>
      <c r="C49" s="61"/>
      <c r="D49" s="80" t="s">
        <v>42</v>
      </c>
      <c r="E49" s="92"/>
      <c r="F49" s="81"/>
      <c r="G49" s="93">
        <v>60</v>
      </c>
      <c r="H49" s="94"/>
      <c r="I49" s="38">
        <v>1</v>
      </c>
      <c r="J49" s="38">
        <v>6.1</v>
      </c>
      <c r="K49" s="38">
        <v>5.8</v>
      </c>
      <c r="L49" s="58">
        <v>81.5</v>
      </c>
      <c r="M49" s="59"/>
    </row>
    <row r="50" spans="1:13" ht="13.95" customHeight="1" x14ac:dyDescent="0.25">
      <c r="A50" s="17" t="s">
        <v>44</v>
      </c>
      <c r="B50" s="62"/>
      <c r="C50" s="63"/>
      <c r="D50" s="80" t="s">
        <v>128</v>
      </c>
      <c r="E50" s="92"/>
      <c r="F50" s="81"/>
      <c r="G50" s="93">
        <v>200</v>
      </c>
      <c r="H50" s="94"/>
      <c r="I50" s="38">
        <v>21.2</v>
      </c>
      <c r="J50" s="38">
        <v>20.100000000000001</v>
      </c>
      <c r="K50" s="38">
        <v>79.599999999999994</v>
      </c>
      <c r="L50" s="58">
        <v>584</v>
      </c>
      <c r="M50" s="59"/>
    </row>
    <row r="51" spans="1:13" ht="13.95" customHeight="1" x14ac:dyDescent="0.25">
      <c r="A51" s="17" t="s">
        <v>46</v>
      </c>
      <c r="B51" s="62"/>
      <c r="C51" s="63"/>
      <c r="D51" s="80" t="s">
        <v>45</v>
      </c>
      <c r="E51" s="92"/>
      <c r="F51" s="81"/>
      <c r="G51" s="93">
        <v>150</v>
      </c>
      <c r="H51" s="94"/>
      <c r="I51" s="38">
        <v>3.7</v>
      </c>
      <c r="J51" s="38">
        <v>4.8</v>
      </c>
      <c r="K51" s="38">
        <v>36.5</v>
      </c>
      <c r="L51" s="58">
        <v>203.5</v>
      </c>
      <c r="M51" s="59"/>
    </row>
    <row r="52" spans="1:13" ht="13.95" customHeight="1" x14ac:dyDescent="0.25">
      <c r="A52" s="17" t="s">
        <v>49</v>
      </c>
      <c r="B52" s="62"/>
      <c r="C52" s="63"/>
      <c r="D52" s="80" t="s">
        <v>48</v>
      </c>
      <c r="E52" s="92"/>
      <c r="F52" s="81"/>
      <c r="G52" s="93">
        <v>100</v>
      </c>
      <c r="H52" s="94"/>
      <c r="I52" s="38">
        <v>14.1</v>
      </c>
      <c r="J52" s="38">
        <v>2.8</v>
      </c>
      <c r="K52" s="38">
        <v>8.6</v>
      </c>
      <c r="L52" s="58">
        <v>115.9</v>
      </c>
      <c r="M52" s="59"/>
    </row>
    <row r="53" spans="1:13" ht="13.95" customHeight="1" x14ac:dyDescent="0.25">
      <c r="A53" s="17" t="s">
        <v>20</v>
      </c>
      <c r="B53" s="62"/>
      <c r="C53" s="63"/>
      <c r="D53" s="80" t="s">
        <v>47</v>
      </c>
      <c r="E53" s="92"/>
      <c r="F53" s="81"/>
      <c r="G53" s="93">
        <v>100</v>
      </c>
      <c r="H53" s="94"/>
      <c r="I53" s="38">
        <v>1.5</v>
      </c>
      <c r="J53" s="38">
        <v>8.1999999999999993</v>
      </c>
      <c r="K53" s="38">
        <v>3.2</v>
      </c>
      <c r="L53" s="58">
        <v>92.9</v>
      </c>
      <c r="M53" s="59"/>
    </row>
    <row r="54" spans="1:13" ht="13.95" customHeight="1" x14ac:dyDescent="0.25">
      <c r="A54" s="17" t="s">
        <v>39</v>
      </c>
      <c r="B54" s="62"/>
      <c r="C54" s="63"/>
      <c r="D54" s="80" t="s">
        <v>38</v>
      </c>
      <c r="E54" s="92"/>
      <c r="F54" s="81"/>
      <c r="G54" s="93">
        <v>200</v>
      </c>
      <c r="H54" s="94"/>
      <c r="I54" s="38">
        <v>0.6</v>
      </c>
      <c r="J54" s="38">
        <v>0.2</v>
      </c>
      <c r="K54" s="38">
        <v>15.2</v>
      </c>
      <c r="L54" s="58">
        <v>65.3</v>
      </c>
      <c r="M54" s="59"/>
    </row>
    <row r="55" spans="1:13" ht="13.95" customHeight="1" x14ac:dyDescent="0.25">
      <c r="A55" s="17" t="s">
        <v>14</v>
      </c>
      <c r="B55" s="62"/>
      <c r="C55" s="63"/>
      <c r="D55" s="139" t="s">
        <v>13</v>
      </c>
      <c r="E55" s="139"/>
      <c r="F55" s="140"/>
      <c r="G55" s="155">
        <v>90</v>
      </c>
      <c r="H55" s="140"/>
      <c r="I55" s="41">
        <v>6.9</v>
      </c>
      <c r="J55" s="41">
        <v>0.9</v>
      </c>
      <c r="K55" s="41">
        <v>34.5</v>
      </c>
      <c r="L55" s="127">
        <v>173.7</v>
      </c>
      <c r="M55" s="128"/>
    </row>
    <row r="56" spans="1:13" ht="13.95" customHeight="1" x14ac:dyDescent="0.25">
      <c r="A56" s="17" t="s">
        <v>14</v>
      </c>
      <c r="B56" s="11"/>
      <c r="C56" s="12"/>
      <c r="D56" s="93" t="s">
        <v>81</v>
      </c>
      <c r="E56" s="95"/>
      <c r="F56" s="94"/>
      <c r="G56" s="93">
        <v>100</v>
      </c>
      <c r="H56" s="94"/>
      <c r="I56" s="38">
        <v>0.4</v>
      </c>
      <c r="J56" s="38">
        <v>0.3</v>
      </c>
      <c r="K56" s="38">
        <v>10.3</v>
      </c>
      <c r="L56" s="58">
        <v>47</v>
      </c>
      <c r="M56" s="59"/>
    </row>
    <row r="57" spans="1:13" ht="13.95" customHeight="1" thickBot="1" x14ac:dyDescent="0.3">
      <c r="A57" s="21"/>
      <c r="B57" s="119" t="s">
        <v>21</v>
      </c>
      <c r="C57" s="120"/>
      <c r="D57" s="174"/>
      <c r="E57" s="174"/>
      <c r="F57" s="174"/>
      <c r="G57" s="175">
        <f>SUM(G49:H56)</f>
        <v>1000</v>
      </c>
      <c r="H57" s="175"/>
      <c r="I57" s="43">
        <f>SUM(I49:I56)</f>
        <v>49.4</v>
      </c>
      <c r="J57" s="43">
        <f>SUM(J49:J56)</f>
        <v>43.4</v>
      </c>
      <c r="K57" s="43">
        <f>SUM(K49:K56)</f>
        <v>193.7</v>
      </c>
      <c r="L57" s="176">
        <f>SUM(L49:M56)</f>
        <v>1363.8</v>
      </c>
      <c r="M57" s="177"/>
    </row>
    <row r="58" spans="1:13" ht="13.95" customHeight="1" thickBot="1" x14ac:dyDescent="0.3">
      <c r="A58" s="24"/>
      <c r="B58" s="171" t="s">
        <v>83</v>
      </c>
      <c r="C58" s="122"/>
      <c r="D58" s="125"/>
      <c r="E58" s="125"/>
      <c r="F58" s="125"/>
      <c r="G58" s="172">
        <f>SUM(G48,G57)</f>
        <v>1570</v>
      </c>
      <c r="H58" s="173"/>
      <c r="I58" s="46">
        <f>SUM(I48,I57)</f>
        <v>69.819999999999993</v>
      </c>
      <c r="J58" s="46">
        <f>SUM(J48,J57)</f>
        <v>55.7</v>
      </c>
      <c r="K58" s="46">
        <f>SUM(K48,K57)</f>
        <v>346.03999999999996</v>
      </c>
      <c r="L58" s="115">
        <f>SUM(L48,L57)</f>
        <v>2163.3999999999996</v>
      </c>
      <c r="M58" s="116"/>
    </row>
    <row r="59" spans="1:13" ht="13.95" customHeight="1" x14ac:dyDescent="0.25">
      <c r="A59" s="16"/>
      <c r="B59" s="131" t="s">
        <v>92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3"/>
    </row>
    <row r="60" spans="1:13" ht="13.95" customHeight="1" x14ac:dyDescent="0.25">
      <c r="A60" s="17" t="s">
        <v>52</v>
      </c>
      <c r="B60" s="60" t="s">
        <v>97</v>
      </c>
      <c r="C60" s="61"/>
      <c r="D60" s="166" t="s">
        <v>51</v>
      </c>
      <c r="E60" s="167"/>
      <c r="F60" s="168"/>
      <c r="G60" s="66">
        <v>200</v>
      </c>
      <c r="H60" s="68"/>
      <c r="I60" s="37">
        <v>4.5999999999999996</v>
      </c>
      <c r="J60" s="37">
        <v>4.4000000000000004</v>
      </c>
      <c r="K60" s="37">
        <v>12.5</v>
      </c>
      <c r="L60" s="69">
        <v>107.2</v>
      </c>
      <c r="M60" s="70"/>
    </row>
    <row r="61" spans="1:13" ht="13.95" customHeight="1" x14ac:dyDescent="0.25">
      <c r="A61" s="17" t="s">
        <v>53</v>
      </c>
      <c r="B61" s="62"/>
      <c r="C61" s="63"/>
      <c r="D61" s="166" t="s">
        <v>127</v>
      </c>
      <c r="E61" s="167"/>
      <c r="F61" s="168"/>
      <c r="G61" s="66">
        <v>150</v>
      </c>
      <c r="H61" s="68"/>
      <c r="I61" s="37">
        <v>29.7</v>
      </c>
      <c r="J61" s="37">
        <v>10.7</v>
      </c>
      <c r="K61" s="37">
        <v>21.7</v>
      </c>
      <c r="L61" s="69">
        <v>301.2</v>
      </c>
      <c r="M61" s="70"/>
    </row>
    <row r="62" spans="1:13" ht="13.95" customHeight="1" x14ac:dyDescent="0.25">
      <c r="A62" s="17" t="s">
        <v>14</v>
      </c>
      <c r="B62" s="62"/>
      <c r="C62" s="63"/>
      <c r="D62" s="166" t="s">
        <v>130</v>
      </c>
      <c r="E62" s="167"/>
      <c r="F62" s="168"/>
      <c r="G62" s="66">
        <v>40</v>
      </c>
      <c r="H62" s="68"/>
      <c r="I62" s="41">
        <v>0.2</v>
      </c>
      <c r="J62" s="41">
        <v>0</v>
      </c>
      <c r="K62" s="41">
        <v>28.8</v>
      </c>
      <c r="L62" s="69">
        <v>115.8</v>
      </c>
      <c r="M62" s="70"/>
    </row>
    <row r="63" spans="1:13" ht="13.95" customHeight="1" x14ac:dyDescent="0.25">
      <c r="A63" s="17" t="s">
        <v>14</v>
      </c>
      <c r="B63" s="62"/>
      <c r="C63" s="63"/>
      <c r="D63" s="66" t="s">
        <v>119</v>
      </c>
      <c r="E63" s="67"/>
      <c r="F63" s="68"/>
      <c r="G63" s="66">
        <v>80</v>
      </c>
      <c r="H63" s="68"/>
      <c r="I63" s="41">
        <v>7.9</v>
      </c>
      <c r="J63" s="41">
        <v>9.4</v>
      </c>
      <c r="K63" s="41">
        <v>55.5</v>
      </c>
      <c r="L63" s="69">
        <v>339</v>
      </c>
      <c r="M63" s="70"/>
    </row>
    <row r="64" spans="1:13" ht="13.95" customHeight="1" x14ac:dyDescent="0.25">
      <c r="A64" s="17" t="s">
        <v>14</v>
      </c>
      <c r="B64" s="64"/>
      <c r="C64" s="65"/>
      <c r="D64" s="155" t="s">
        <v>13</v>
      </c>
      <c r="E64" s="139"/>
      <c r="F64" s="140"/>
      <c r="G64" s="155">
        <v>90</v>
      </c>
      <c r="H64" s="140"/>
      <c r="I64" s="41">
        <v>6.9</v>
      </c>
      <c r="J64" s="41">
        <v>0.9</v>
      </c>
      <c r="K64" s="41">
        <v>34.5</v>
      </c>
      <c r="L64" s="127">
        <v>173.7</v>
      </c>
      <c r="M64" s="128"/>
    </row>
    <row r="65" spans="1:13" ht="13.95" customHeight="1" x14ac:dyDescent="0.25">
      <c r="A65" s="17"/>
      <c r="B65" s="80" t="s">
        <v>15</v>
      </c>
      <c r="C65" s="81"/>
      <c r="D65" s="93"/>
      <c r="E65" s="95"/>
      <c r="F65" s="94"/>
      <c r="G65" s="169">
        <f>SUM(G60:H64)</f>
        <v>560</v>
      </c>
      <c r="H65" s="170"/>
      <c r="I65" s="40">
        <f>SUM(I60:I64)</f>
        <v>49.3</v>
      </c>
      <c r="J65" s="40">
        <f>SUM(J60:J64)</f>
        <v>25.4</v>
      </c>
      <c r="K65" s="40">
        <f>SUM(K60:K64)</f>
        <v>153</v>
      </c>
      <c r="L65" s="146">
        <f>SUM(L60:M64)</f>
        <v>1036.8999999999999</v>
      </c>
      <c r="M65" s="147"/>
    </row>
    <row r="66" spans="1:13" ht="13.95" customHeight="1" x14ac:dyDescent="0.25">
      <c r="A66" s="17" t="s">
        <v>55</v>
      </c>
      <c r="B66" s="60" t="s">
        <v>107</v>
      </c>
      <c r="C66" s="61"/>
      <c r="D66" s="166" t="s">
        <v>61</v>
      </c>
      <c r="E66" s="167"/>
      <c r="F66" s="168"/>
      <c r="G66" s="66">
        <v>60</v>
      </c>
      <c r="H66" s="68"/>
      <c r="I66" s="37">
        <v>1.7</v>
      </c>
      <c r="J66" s="37">
        <v>0.1</v>
      </c>
      <c r="K66" s="37">
        <v>3.5</v>
      </c>
      <c r="L66" s="69">
        <v>22.1</v>
      </c>
      <c r="M66" s="70"/>
    </row>
    <row r="67" spans="1:13" ht="13.95" customHeight="1" x14ac:dyDescent="0.25">
      <c r="A67" s="17" t="s">
        <v>36</v>
      </c>
      <c r="B67" s="62"/>
      <c r="C67" s="63"/>
      <c r="D67" s="80" t="s">
        <v>54</v>
      </c>
      <c r="E67" s="92"/>
      <c r="F67" s="81"/>
      <c r="G67" s="93">
        <v>200</v>
      </c>
      <c r="H67" s="94"/>
      <c r="I67" s="38">
        <v>9.6</v>
      </c>
      <c r="J67" s="38">
        <v>25.7</v>
      </c>
      <c r="K67" s="38">
        <v>66.099999999999994</v>
      </c>
      <c r="L67" s="58">
        <v>533.29999999999995</v>
      </c>
      <c r="M67" s="59"/>
    </row>
    <row r="68" spans="1:13" ht="13.95" customHeight="1" x14ac:dyDescent="0.25">
      <c r="A68" s="17" t="s">
        <v>118</v>
      </c>
      <c r="B68" s="62"/>
      <c r="C68" s="63"/>
      <c r="D68" s="80" t="s">
        <v>117</v>
      </c>
      <c r="E68" s="92"/>
      <c r="F68" s="81"/>
      <c r="G68" s="93">
        <v>100</v>
      </c>
      <c r="H68" s="94"/>
      <c r="I68" s="38">
        <v>8.4</v>
      </c>
      <c r="J68" s="38">
        <v>7.6</v>
      </c>
      <c r="K68" s="38">
        <v>6.4</v>
      </c>
      <c r="L68" s="58">
        <v>128.4</v>
      </c>
      <c r="M68" s="59"/>
    </row>
    <row r="69" spans="1:13" ht="13.95" customHeight="1" x14ac:dyDescent="0.25">
      <c r="A69" s="17" t="s">
        <v>52</v>
      </c>
      <c r="B69" s="62"/>
      <c r="C69" s="63"/>
      <c r="D69" s="80" t="s">
        <v>51</v>
      </c>
      <c r="E69" s="92"/>
      <c r="F69" s="81"/>
      <c r="G69" s="93">
        <v>200</v>
      </c>
      <c r="H69" s="94"/>
      <c r="I69" s="38">
        <v>4.5999999999999996</v>
      </c>
      <c r="J69" s="38">
        <v>4.4000000000000004</v>
      </c>
      <c r="K69" s="38">
        <v>12.5</v>
      </c>
      <c r="L69" s="58">
        <v>107.2</v>
      </c>
      <c r="M69" s="59"/>
    </row>
    <row r="70" spans="1:13" ht="13.95" customHeight="1" x14ac:dyDescent="0.25">
      <c r="A70" s="17" t="s">
        <v>14</v>
      </c>
      <c r="B70" s="62"/>
      <c r="C70" s="63"/>
      <c r="D70" s="139" t="s">
        <v>13</v>
      </c>
      <c r="E70" s="139"/>
      <c r="F70" s="140"/>
      <c r="G70" s="155">
        <v>90</v>
      </c>
      <c r="H70" s="140"/>
      <c r="I70" s="41">
        <v>6.9</v>
      </c>
      <c r="J70" s="41">
        <v>0.9</v>
      </c>
      <c r="K70" s="41">
        <v>34.5</v>
      </c>
      <c r="L70" s="127">
        <v>173.7</v>
      </c>
      <c r="M70" s="128"/>
    </row>
    <row r="71" spans="1:13" ht="13.95" customHeight="1" x14ac:dyDescent="0.25">
      <c r="A71" s="17" t="s">
        <v>14</v>
      </c>
      <c r="B71" s="64"/>
      <c r="C71" s="65"/>
      <c r="D71" s="93" t="s">
        <v>28</v>
      </c>
      <c r="E71" s="95"/>
      <c r="F71" s="94"/>
      <c r="G71" s="93">
        <v>100</v>
      </c>
      <c r="H71" s="94"/>
      <c r="I71" s="38">
        <v>0.5</v>
      </c>
      <c r="J71" s="38">
        <v>0.5</v>
      </c>
      <c r="K71" s="38">
        <v>12.7</v>
      </c>
      <c r="L71" s="58">
        <v>57.7</v>
      </c>
      <c r="M71" s="59"/>
    </row>
    <row r="72" spans="1:13" ht="13.95" customHeight="1" thickBot="1" x14ac:dyDescent="0.3">
      <c r="A72" s="21"/>
      <c r="B72" s="119" t="s">
        <v>21</v>
      </c>
      <c r="C72" s="120"/>
      <c r="D72" s="174"/>
      <c r="E72" s="174"/>
      <c r="F72" s="174"/>
      <c r="G72" s="175">
        <f>SUM(G66:H71)</f>
        <v>750</v>
      </c>
      <c r="H72" s="175"/>
      <c r="I72" s="43">
        <f>SUM(I66:I71)</f>
        <v>31.699999999999996</v>
      </c>
      <c r="J72" s="43">
        <f>SUM(J66:J71)</f>
        <v>39.199999999999996</v>
      </c>
      <c r="K72" s="43">
        <f>SUM(K66:K71)</f>
        <v>135.69999999999999</v>
      </c>
      <c r="L72" s="176">
        <f>SUM(L66:M71)</f>
        <v>1022.4000000000001</v>
      </c>
      <c r="M72" s="177"/>
    </row>
    <row r="73" spans="1:13" ht="13.95" customHeight="1" thickBot="1" x14ac:dyDescent="0.3">
      <c r="A73" s="23"/>
      <c r="B73" s="178" t="s">
        <v>83</v>
      </c>
      <c r="C73" s="179"/>
      <c r="D73" s="143"/>
      <c r="E73" s="125"/>
      <c r="F73" s="125"/>
      <c r="G73" s="180">
        <f>SUM(G65,G72)</f>
        <v>1310</v>
      </c>
      <c r="H73" s="181"/>
      <c r="I73" s="42">
        <f>SUM(I65,I72)</f>
        <v>81</v>
      </c>
      <c r="J73" s="42">
        <f>SUM(J65,J72)</f>
        <v>64.599999999999994</v>
      </c>
      <c r="K73" s="42">
        <f>SUM(K65,K72)</f>
        <v>288.7</v>
      </c>
      <c r="L73" s="182">
        <f>SUM(L65,L72)</f>
        <v>2059.3000000000002</v>
      </c>
      <c r="M73" s="183"/>
    </row>
    <row r="74" spans="1:13" ht="13.95" customHeight="1" x14ac:dyDescent="0.25">
      <c r="A74" s="27"/>
      <c r="B74" s="28"/>
      <c r="C74" s="28"/>
      <c r="D74" s="27"/>
      <c r="E74" s="27"/>
      <c r="F74" s="27"/>
      <c r="G74" s="32"/>
      <c r="H74" s="32"/>
      <c r="I74" s="31"/>
      <c r="J74" s="31"/>
      <c r="K74" s="31"/>
      <c r="L74" s="31"/>
      <c r="M74" s="32"/>
    </row>
    <row r="75" spans="1:13" ht="13.95" customHeight="1" x14ac:dyDescent="0.25">
      <c r="A75" s="27"/>
      <c r="B75" s="28"/>
      <c r="C75" s="28"/>
      <c r="D75" s="27"/>
      <c r="E75" s="27"/>
      <c r="F75" s="27"/>
      <c r="G75" s="32"/>
      <c r="H75" s="32"/>
      <c r="I75" s="31"/>
      <c r="J75" s="31"/>
      <c r="K75" s="31"/>
      <c r="L75" s="31"/>
      <c r="M75" s="32"/>
    </row>
    <row r="76" spans="1:13" ht="13.95" customHeight="1" x14ac:dyDescent="0.25">
      <c r="A76" s="27"/>
      <c r="B76" s="28"/>
      <c r="C76" s="28"/>
      <c r="D76" s="27"/>
      <c r="E76" s="27"/>
      <c r="F76" s="27"/>
      <c r="G76" s="32"/>
      <c r="H76" s="32"/>
      <c r="I76" s="31"/>
      <c r="J76" s="31"/>
      <c r="K76" s="31"/>
      <c r="L76" s="31"/>
      <c r="M76" s="32"/>
    </row>
    <row r="77" spans="1:13" ht="13.95" customHeight="1" x14ac:dyDescent="0.25">
      <c r="A77" s="27"/>
      <c r="B77" s="28"/>
      <c r="C77" s="28"/>
      <c r="D77" s="27"/>
      <c r="E77" s="27"/>
      <c r="F77" s="27"/>
      <c r="G77" s="32"/>
      <c r="H77" s="32"/>
      <c r="I77" s="31"/>
      <c r="J77" s="31"/>
      <c r="K77" s="31"/>
      <c r="L77" s="31"/>
      <c r="M77" s="32"/>
    </row>
    <row r="78" spans="1:13" ht="13.95" customHeight="1" x14ac:dyDescent="0.25">
      <c r="A78" s="27"/>
      <c r="B78" s="28"/>
      <c r="C78" s="28"/>
      <c r="D78" s="27"/>
      <c r="E78" s="27"/>
      <c r="F78" s="27"/>
      <c r="G78" s="32"/>
      <c r="H78" s="32"/>
      <c r="I78" s="31"/>
      <c r="J78" s="31"/>
      <c r="K78" s="31"/>
      <c r="L78" s="31"/>
      <c r="M78" s="32"/>
    </row>
    <row r="79" spans="1:13" ht="13.95" customHeight="1" x14ac:dyDescent="0.25">
      <c r="A79" s="27"/>
      <c r="B79" s="28"/>
      <c r="C79" s="28"/>
      <c r="D79" s="27"/>
      <c r="E79" s="27"/>
      <c r="F79" s="27"/>
      <c r="G79" s="32"/>
      <c r="H79" s="32"/>
      <c r="I79" s="31"/>
      <c r="J79" s="31"/>
      <c r="K79" s="31"/>
      <c r="L79" s="31"/>
      <c r="M79" s="32"/>
    </row>
    <row r="80" spans="1:13" ht="13.95" customHeight="1" thickBot="1" x14ac:dyDescent="0.3">
      <c r="A80" s="27"/>
      <c r="B80" s="28"/>
      <c r="C80" s="28"/>
      <c r="D80" s="27"/>
      <c r="E80" s="27"/>
      <c r="F80" s="27"/>
      <c r="G80" s="32"/>
      <c r="H80" s="32"/>
      <c r="I80" s="31"/>
      <c r="J80" s="31"/>
      <c r="K80" s="31"/>
      <c r="L80" s="31"/>
      <c r="M80" s="32"/>
    </row>
    <row r="81" spans="1:16" ht="13.95" customHeight="1" x14ac:dyDescent="0.25">
      <c r="A81" s="102" t="s">
        <v>7</v>
      </c>
      <c r="B81" s="104" t="s">
        <v>0</v>
      </c>
      <c r="C81" s="72"/>
      <c r="D81" s="107" t="s">
        <v>1</v>
      </c>
      <c r="E81" s="107"/>
      <c r="F81" s="108"/>
      <c r="G81" s="71" t="s">
        <v>9</v>
      </c>
      <c r="H81" s="78"/>
      <c r="I81" s="112" t="s">
        <v>2</v>
      </c>
      <c r="J81" s="113"/>
      <c r="K81" s="114"/>
      <c r="L81" s="71" t="s">
        <v>6</v>
      </c>
      <c r="M81" s="72"/>
    </row>
    <row r="82" spans="1:16" ht="13.95" customHeight="1" thickBot="1" x14ac:dyDescent="0.3">
      <c r="A82" s="103"/>
      <c r="B82" s="105"/>
      <c r="C82" s="74"/>
      <c r="D82" s="110"/>
      <c r="E82" s="110"/>
      <c r="F82" s="111"/>
      <c r="G82" s="73"/>
      <c r="H82" s="79"/>
      <c r="I82" s="2" t="s">
        <v>3</v>
      </c>
      <c r="J82" s="2" t="s">
        <v>4</v>
      </c>
      <c r="K82" s="2" t="s">
        <v>5</v>
      </c>
      <c r="L82" s="73"/>
      <c r="M82" s="74"/>
    </row>
    <row r="83" spans="1:16" ht="13.95" customHeight="1" x14ac:dyDescent="0.25">
      <c r="A83" s="16"/>
      <c r="B83" s="131" t="s">
        <v>92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3"/>
    </row>
    <row r="84" spans="1:16" ht="13.95" customHeight="1" x14ac:dyDescent="0.25">
      <c r="A84" s="17" t="s">
        <v>14</v>
      </c>
      <c r="B84" s="60" t="s">
        <v>98</v>
      </c>
      <c r="C84" s="61"/>
      <c r="D84" s="80" t="s">
        <v>60</v>
      </c>
      <c r="E84" s="92"/>
      <c r="F84" s="81"/>
      <c r="G84" s="93">
        <v>200</v>
      </c>
      <c r="H84" s="94"/>
      <c r="I84" s="3">
        <v>0.6</v>
      </c>
      <c r="J84" s="3">
        <v>0</v>
      </c>
      <c r="K84" s="3">
        <v>33</v>
      </c>
      <c r="L84" s="184">
        <v>134.4</v>
      </c>
      <c r="M84" s="185"/>
    </row>
    <row r="85" spans="1:16" ht="13.95" customHeight="1" x14ac:dyDescent="0.25">
      <c r="A85" s="17" t="s">
        <v>59</v>
      </c>
      <c r="B85" s="62"/>
      <c r="C85" s="63"/>
      <c r="D85" s="80" t="s">
        <v>58</v>
      </c>
      <c r="E85" s="92"/>
      <c r="F85" s="81"/>
      <c r="G85" s="93">
        <v>200</v>
      </c>
      <c r="H85" s="94"/>
      <c r="I85" s="3">
        <v>5</v>
      </c>
      <c r="J85" s="3">
        <v>6.9</v>
      </c>
      <c r="K85" s="3">
        <v>23.9</v>
      </c>
      <c r="L85" s="93">
        <v>178</v>
      </c>
      <c r="M85" s="186"/>
    </row>
    <row r="86" spans="1:16" ht="13.95" customHeight="1" x14ac:dyDescent="0.25">
      <c r="A86" s="17" t="s">
        <v>14</v>
      </c>
      <c r="B86" s="62"/>
      <c r="C86" s="63"/>
      <c r="D86" s="155" t="s">
        <v>13</v>
      </c>
      <c r="E86" s="139"/>
      <c r="F86" s="140"/>
      <c r="G86" s="155">
        <v>90</v>
      </c>
      <c r="H86" s="140"/>
      <c r="I86" s="39">
        <v>6.9</v>
      </c>
      <c r="J86" s="39">
        <v>0.9</v>
      </c>
      <c r="K86" s="39">
        <v>34.5</v>
      </c>
      <c r="L86" s="155">
        <v>173.7</v>
      </c>
      <c r="M86" s="187"/>
    </row>
    <row r="87" spans="1:16" ht="13.95" customHeight="1" x14ac:dyDescent="0.25">
      <c r="A87" s="17" t="s">
        <v>14</v>
      </c>
      <c r="B87" s="64"/>
      <c r="C87" s="65"/>
      <c r="D87" s="66" t="s">
        <v>87</v>
      </c>
      <c r="E87" s="67"/>
      <c r="F87" s="68"/>
      <c r="G87" s="66">
        <v>100</v>
      </c>
      <c r="H87" s="68"/>
      <c r="I87" s="39">
        <v>6.5</v>
      </c>
      <c r="J87" s="39">
        <v>12</v>
      </c>
      <c r="K87" s="39">
        <v>67</v>
      </c>
      <c r="L87" s="188">
        <v>390</v>
      </c>
      <c r="M87" s="189"/>
    </row>
    <row r="88" spans="1:16" ht="13.95" customHeight="1" x14ac:dyDescent="0.25">
      <c r="A88" s="17"/>
      <c r="B88" s="80" t="s">
        <v>15</v>
      </c>
      <c r="C88" s="81"/>
      <c r="D88" s="93"/>
      <c r="E88" s="95"/>
      <c r="F88" s="94"/>
      <c r="G88" s="169">
        <f>SUM(G84:H87)</f>
        <v>590</v>
      </c>
      <c r="H88" s="170"/>
      <c r="I88" s="5">
        <f>SUM(I84:I87)</f>
        <v>19</v>
      </c>
      <c r="J88" s="5">
        <f>SUM(J84:J87)</f>
        <v>19.8</v>
      </c>
      <c r="K88" s="5">
        <f>SUM(K84:K87)</f>
        <v>158.4</v>
      </c>
      <c r="L88" s="190">
        <f>SUM(L84:M87)</f>
        <v>876.09999999999991</v>
      </c>
      <c r="M88" s="191"/>
      <c r="O88" s="33"/>
      <c r="P88" s="33"/>
    </row>
    <row r="89" spans="1:16" ht="13.95" customHeight="1" x14ac:dyDescent="0.25">
      <c r="A89" s="17" t="s">
        <v>63</v>
      </c>
      <c r="B89" s="60" t="s">
        <v>108</v>
      </c>
      <c r="C89" s="61"/>
      <c r="D89" s="80" t="s">
        <v>62</v>
      </c>
      <c r="E89" s="92"/>
      <c r="F89" s="81"/>
      <c r="G89" s="93">
        <v>60</v>
      </c>
      <c r="H89" s="94"/>
      <c r="I89" s="3">
        <v>0.6</v>
      </c>
      <c r="J89" s="3">
        <v>3.1</v>
      </c>
      <c r="K89" s="3">
        <v>1.8</v>
      </c>
      <c r="L89" s="93">
        <v>37.6</v>
      </c>
      <c r="M89" s="186"/>
    </row>
    <row r="90" spans="1:16" ht="13.95" customHeight="1" x14ac:dyDescent="0.25">
      <c r="A90" s="17" t="s">
        <v>65</v>
      </c>
      <c r="B90" s="62"/>
      <c r="C90" s="63"/>
      <c r="D90" s="80" t="s">
        <v>64</v>
      </c>
      <c r="E90" s="92"/>
      <c r="F90" s="81"/>
      <c r="G90" s="93">
        <v>200</v>
      </c>
      <c r="H90" s="94"/>
      <c r="I90" s="3">
        <v>39.5</v>
      </c>
      <c r="J90" s="3">
        <v>19.2</v>
      </c>
      <c r="K90" s="3">
        <v>62.2</v>
      </c>
      <c r="L90" s="93">
        <v>578.29999999999995</v>
      </c>
      <c r="M90" s="186"/>
    </row>
    <row r="91" spans="1:16" ht="13.95" customHeight="1" x14ac:dyDescent="0.25">
      <c r="A91" s="17" t="s">
        <v>67</v>
      </c>
      <c r="B91" s="62"/>
      <c r="C91" s="63"/>
      <c r="D91" s="80" t="s">
        <v>66</v>
      </c>
      <c r="E91" s="92"/>
      <c r="F91" s="81"/>
      <c r="G91" s="93">
        <v>200</v>
      </c>
      <c r="H91" s="94"/>
      <c r="I91" s="3">
        <v>27.3</v>
      </c>
      <c r="J91" s="3">
        <v>8.1</v>
      </c>
      <c r="K91" s="3">
        <v>33.200000000000003</v>
      </c>
      <c r="L91" s="93">
        <v>314.60000000000002</v>
      </c>
      <c r="M91" s="186"/>
    </row>
    <row r="92" spans="1:16" ht="13.95" customHeight="1" x14ac:dyDescent="0.25">
      <c r="A92" s="17" t="s">
        <v>14</v>
      </c>
      <c r="B92" s="62"/>
      <c r="C92" s="63"/>
      <c r="D92" s="80" t="s">
        <v>60</v>
      </c>
      <c r="E92" s="92"/>
      <c r="F92" s="81"/>
      <c r="G92" s="93">
        <v>200</v>
      </c>
      <c r="H92" s="94"/>
      <c r="I92" s="3">
        <v>0.6</v>
      </c>
      <c r="J92" s="3">
        <v>0</v>
      </c>
      <c r="K92" s="3">
        <v>33</v>
      </c>
      <c r="L92" s="184">
        <v>134.4</v>
      </c>
      <c r="M92" s="185"/>
    </row>
    <row r="93" spans="1:16" ht="13.95" customHeight="1" x14ac:dyDescent="0.25">
      <c r="A93" s="17" t="s">
        <v>14</v>
      </c>
      <c r="B93" s="62"/>
      <c r="C93" s="63"/>
      <c r="D93" s="139" t="s">
        <v>13</v>
      </c>
      <c r="E93" s="139"/>
      <c r="F93" s="140"/>
      <c r="G93" s="155">
        <v>90</v>
      </c>
      <c r="H93" s="140"/>
      <c r="I93" s="39">
        <v>6.9</v>
      </c>
      <c r="J93" s="39">
        <v>0.9</v>
      </c>
      <c r="K93" s="39">
        <v>34.5</v>
      </c>
      <c r="L93" s="155">
        <v>173.7</v>
      </c>
      <c r="M93" s="187"/>
    </row>
    <row r="94" spans="1:16" ht="13.95" customHeight="1" x14ac:dyDescent="0.25">
      <c r="A94" s="17" t="s">
        <v>14</v>
      </c>
      <c r="B94" s="11"/>
      <c r="C94" s="12"/>
      <c r="D94" s="93" t="s">
        <v>33</v>
      </c>
      <c r="E94" s="95"/>
      <c r="F94" s="94"/>
      <c r="G94" s="93">
        <v>100</v>
      </c>
      <c r="H94" s="94"/>
      <c r="I94" s="3">
        <v>2</v>
      </c>
      <c r="J94" s="3">
        <v>0</v>
      </c>
      <c r="K94" s="3">
        <v>29.1</v>
      </c>
      <c r="L94" s="93">
        <v>124.3</v>
      </c>
      <c r="M94" s="186"/>
    </row>
    <row r="95" spans="1:16" s="14" customFormat="1" ht="16.2" customHeight="1" thickBot="1" x14ac:dyDescent="0.3">
      <c r="A95" s="21"/>
      <c r="B95" s="119" t="s">
        <v>21</v>
      </c>
      <c r="C95" s="120"/>
      <c r="D95" s="174"/>
      <c r="E95" s="174"/>
      <c r="F95" s="174"/>
      <c r="G95" s="175">
        <f>SUM(G89:H94)</f>
        <v>850</v>
      </c>
      <c r="H95" s="175"/>
      <c r="I95" s="6">
        <f>SUM(I89:I94)</f>
        <v>76.900000000000006</v>
      </c>
      <c r="J95" s="6">
        <f>SUM(J89:J94)</f>
        <v>31.299999999999997</v>
      </c>
      <c r="K95" s="6">
        <f>SUM(K89:K94)</f>
        <v>193.79999999999998</v>
      </c>
      <c r="L95" s="175">
        <f>SUM(L89:M94)</f>
        <v>1362.9</v>
      </c>
      <c r="M95" s="192"/>
    </row>
    <row r="96" spans="1:16" ht="13.95" customHeight="1" thickBot="1" x14ac:dyDescent="0.3">
      <c r="A96" s="23"/>
      <c r="B96" s="121" t="s">
        <v>88</v>
      </c>
      <c r="C96" s="122"/>
      <c r="D96" s="125"/>
      <c r="E96" s="125"/>
      <c r="F96" s="125"/>
      <c r="G96" s="172">
        <f>SUM(G88,G95)</f>
        <v>1440</v>
      </c>
      <c r="H96" s="173"/>
      <c r="I96" s="7">
        <f>SUM(I88,I95)</f>
        <v>95.9</v>
      </c>
      <c r="J96" s="7">
        <f>SUM(J88,J95)</f>
        <v>51.099999999999994</v>
      </c>
      <c r="K96" s="7">
        <f>SUM(K88,K95)</f>
        <v>352.2</v>
      </c>
      <c r="L96" s="193">
        <f>SUM(L88,L95)</f>
        <v>2239</v>
      </c>
      <c r="M96" s="194"/>
    </row>
    <row r="97" spans="1:13" ht="28.2" customHeight="1" thickBot="1" x14ac:dyDescent="0.3">
      <c r="A97" s="75" t="s">
        <v>91</v>
      </c>
      <c r="B97" s="76"/>
      <c r="C97" s="77"/>
      <c r="D97" s="211"/>
      <c r="E97" s="211"/>
      <c r="F97" s="211"/>
      <c r="G97" s="216">
        <f>SUM(G19,G34,G58,G73,G96)</f>
        <v>7370</v>
      </c>
      <c r="H97" s="217"/>
      <c r="I97" s="13">
        <f>SUM(I19,I34,I58,I73,I96)</f>
        <v>378.72</v>
      </c>
      <c r="J97" s="13">
        <f>SUM(J19,J34,J58,J73,J96)</f>
        <v>291.39999999999998</v>
      </c>
      <c r="K97" s="13">
        <f>SUM(K19,K34,K58,K73,K96)</f>
        <v>1481.6</v>
      </c>
      <c r="L97" s="218">
        <f>SUM(L19,L34,L58,L73,L96)</f>
        <v>10080.57</v>
      </c>
      <c r="M97" s="219"/>
    </row>
    <row r="98" spans="1:13" ht="13.95" customHeight="1" x14ac:dyDescent="0.25">
      <c r="A98" s="16"/>
      <c r="B98" s="148" t="s">
        <v>92</v>
      </c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50"/>
    </row>
    <row r="99" spans="1:13" ht="13.95" customHeight="1" x14ac:dyDescent="0.25">
      <c r="A99" s="17" t="s">
        <v>131</v>
      </c>
      <c r="B99" s="60" t="s">
        <v>99</v>
      </c>
      <c r="C99" s="61"/>
      <c r="D99" s="80" t="s">
        <v>68</v>
      </c>
      <c r="E99" s="92"/>
      <c r="F99" s="81"/>
      <c r="G99" s="93">
        <v>200</v>
      </c>
      <c r="H99" s="94"/>
      <c r="I99" s="38">
        <v>3.8</v>
      </c>
      <c r="J99" s="38">
        <v>3.5</v>
      </c>
      <c r="K99" s="38">
        <v>11.2</v>
      </c>
      <c r="L99" s="58">
        <v>91.2</v>
      </c>
      <c r="M99" s="59"/>
    </row>
    <row r="100" spans="1:13" ht="13.95" customHeight="1" x14ac:dyDescent="0.25">
      <c r="A100" s="17" t="s">
        <v>70</v>
      </c>
      <c r="B100" s="62"/>
      <c r="C100" s="63"/>
      <c r="D100" s="80" t="s">
        <v>69</v>
      </c>
      <c r="E100" s="92"/>
      <c r="F100" s="81"/>
      <c r="G100" s="93">
        <v>200</v>
      </c>
      <c r="H100" s="94"/>
      <c r="I100" s="38">
        <v>27.5</v>
      </c>
      <c r="J100" s="38">
        <v>27.9</v>
      </c>
      <c r="K100" s="38">
        <v>88.6</v>
      </c>
      <c r="L100" s="58">
        <v>715.1</v>
      </c>
      <c r="M100" s="59"/>
    </row>
    <row r="101" spans="1:13" ht="13.95" customHeight="1" x14ac:dyDescent="0.25">
      <c r="A101" s="17" t="s">
        <v>14</v>
      </c>
      <c r="B101" s="64"/>
      <c r="C101" s="65"/>
      <c r="D101" s="55" t="s">
        <v>13</v>
      </c>
      <c r="E101" s="56"/>
      <c r="F101" s="57"/>
      <c r="G101" s="55">
        <v>90</v>
      </c>
      <c r="H101" s="57"/>
      <c r="I101" s="44">
        <v>6.9</v>
      </c>
      <c r="J101" s="44">
        <v>0.9</v>
      </c>
      <c r="K101" s="44">
        <v>34.5</v>
      </c>
      <c r="L101" s="195">
        <v>173.7</v>
      </c>
      <c r="M101" s="196"/>
    </row>
    <row r="102" spans="1:13" ht="13.95" customHeight="1" x14ac:dyDescent="0.25">
      <c r="A102" s="17"/>
      <c r="B102" s="35"/>
      <c r="C102" s="36"/>
      <c r="D102" s="66" t="s">
        <v>116</v>
      </c>
      <c r="E102" s="67"/>
      <c r="F102" s="68"/>
      <c r="G102" s="66">
        <v>100</v>
      </c>
      <c r="H102" s="68"/>
      <c r="I102" s="41">
        <v>7</v>
      </c>
      <c r="J102" s="41">
        <v>18</v>
      </c>
      <c r="K102" s="41">
        <v>65</v>
      </c>
      <c r="L102" s="69">
        <v>460</v>
      </c>
      <c r="M102" s="70"/>
    </row>
    <row r="103" spans="1:13" ht="13.95" customHeight="1" x14ac:dyDescent="0.25">
      <c r="A103" s="17"/>
      <c r="B103" s="80" t="s">
        <v>15</v>
      </c>
      <c r="C103" s="81"/>
      <c r="D103" s="82"/>
      <c r="E103" s="82"/>
      <c r="F103" s="82"/>
      <c r="G103" s="83">
        <f>SUM(G99:H102)</f>
        <v>590</v>
      </c>
      <c r="H103" s="83"/>
      <c r="I103" s="48">
        <f>SUM(I99:I102)</f>
        <v>45.2</v>
      </c>
      <c r="J103" s="48">
        <f>SUM(J99:J102)</f>
        <v>50.3</v>
      </c>
      <c r="K103" s="48">
        <f>SUM(K99:K102)</f>
        <v>199.3</v>
      </c>
      <c r="L103" s="84">
        <f>SUM(L99:M102)</f>
        <v>1440</v>
      </c>
      <c r="M103" s="85"/>
    </row>
    <row r="104" spans="1:13" ht="13.95" customHeight="1" x14ac:dyDescent="0.25">
      <c r="A104" s="17" t="s">
        <v>72</v>
      </c>
      <c r="B104" s="60" t="s">
        <v>109</v>
      </c>
      <c r="C104" s="61"/>
      <c r="D104" s="86" t="s">
        <v>71</v>
      </c>
      <c r="E104" s="86"/>
      <c r="F104" s="87"/>
      <c r="G104" s="88">
        <v>60</v>
      </c>
      <c r="H104" s="89"/>
      <c r="I104" s="49">
        <v>1.2</v>
      </c>
      <c r="J104" s="49">
        <v>0.2</v>
      </c>
      <c r="K104" s="49">
        <v>6.1</v>
      </c>
      <c r="L104" s="90">
        <v>31.3</v>
      </c>
      <c r="M104" s="91"/>
    </row>
    <row r="105" spans="1:13" ht="13.95" customHeight="1" x14ac:dyDescent="0.25">
      <c r="A105" s="17" t="s">
        <v>17</v>
      </c>
      <c r="B105" s="62"/>
      <c r="C105" s="63"/>
      <c r="D105" s="80" t="s">
        <v>16</v>
      </c>
      <c r="E105" s="92"/>
      <c r="F105" s="81"/>
      <c r="G105" s="93">
        <v>200</v>
      </c>
      <c r="H105" s="94"/>
      <c r="I105" s="38">
        <v>8.5</v>
      </c>
      <c r="J105" s="38">
        <v>21.3</v>
      </c>
      <c r="K105" s="38">
        <v>48.4</v>
      </c>
      <c r="L105" s="58">
        <v>451.2</v>
      </c>
      <c r="M105" s="59"/>
    </row>
    <row r="106" spans="1:13" ht="13.95" customHeight="1" x14ac:dyDescent="0.25">
      <c r="A106" s="17" t="s">
        <v>74</v>
      </c>
      <c r="B106" s="62"/>
      <c r="C106" s="63"/>
      <c r="D106" s="95" t="s">
        <v>73</v>
      </c>
      <c r="E106" s="95"/>
      <c r="F106" s="94"/>
      <c r="G106" s="93">
        <v>150</v>
      </c>
      <c r="H106" s="94"/>
      <c r="I106" s="38">
        <v>14.5</v>
      </c>
      <c r="J106" s="38">
        <v>1.3</v>
      </c>
      <c r="K106" s="38">
        <v>33.799999999999997</v>
      </c>
      <c r="L106" s="58">
        <v>204.8</v>
      </c>
      <c r="M106" s="59"/>
    </row>
    <row r="107" spans="1:13" ht="13.95" customHeight="1" x14ac:dyDescent="0.25">
      <c r="A107" s="17" t="s">
        <v>132</v>
      </c>
      <c r="B107" s="62"/>
      <c r="C107" s="63"/>
      <c r="D107" s="66" t="s">
        <v>124</v>
      </c>
      <c r="E107" s="67"/>
      <c r="F107" s="68"/>
      <c r="G107" s="66">
        <v>100</v>
      </c>
      <c r="H107" s="68"/>
      <c r="I107" s="41">
        <v>13.7</v>
      </c>
      <c r="J107" s="41">
        <v>12.2</v>
      </c>
      <c r="K107" s="41">
        <v>6.8</v>
      </c>
      <c r="L107" s="69">
        <v>191.3</v>
      </c>
      <c r="M107" s="70"/>
    </row>
    <row r="108" spans="1:13" ht="13.95" customHeight="1" x14ac:dyDescent="0.25">
      <c r="A108" s="17" t="s">
        <v>36</v>
      </c>
      <c r="B108" s="62"/>
      <c r="C108" s="63"/>
      <c r="D108" s="93" t="s">
        <v>37</v>
      </c>
      <c r="E108" s="95"/>
      <c r="F108" s="94"/>
      <c r="G108" s="93">
        <v>100</v>
      </c>
      <c r="H108" s="94"/>
      <c r="I108" s="44">
        <v>3.3</v>
      </c>
      <c r="J108" s="44">
        <v>2.4</v>
      </c>
      <c r="K108" s="44">
        <v>8.9</v>
      </c>
      <c r="L108" s="58">
        <v>70.8</v>
      </c>
      <c r="M108" s="59"/>
    </row>
    <row r="109" spans="1:13" ht="13.95" customHeight="1" x14ac:dyDescent="0.25">
      <c r="A109" s="17" t="s">
        <v>131</v>
      </c>
      <c r="B109" s="62"/>
      <c r="C109" s="63"/>
      <c r="D109" s="80" t="s">
        <v>68</v>
      </c>
      <c r="E109" s="92"/>
      <c r="F109" s="81"/>
      <c r="G109" s="93">
        <v>200</v>
      </c>
      <c r="H109" s="94"/>
      <c r="I109" s="38">
        <v>3.8</v>
      </c>
      <c r="J109" s="38">
        <v>3.5</v>
      </c>
      <c r="K109" s="38">
        <v>11.2</v>
      </c>
      <c r="L109" s="58">
        <v>91.2</v>
      </c>
      <c r="M109" s="59"/>
    </row>
    <row r="110" spans="1:13" ht="13.95" customHeight="1" x14ac:dyDescent="0.25">
      <c r="A110" s="17" t="s">
        <v>14</v>
      </c>
      <c r="B110" s="62"/>
      <c r="C110" s="63"/>
      <c r="D110" s="139" t="s">
        <v>13</v>
      </c>
      <c r="E110" s="139"/>
      <c r="F110" s="140"/>
      <c r="G110" s="155">
        <v>90</v>
      </c>
      <c r="H110" s="140"/>
      <c r="I110" s="41">
        <v>6.9</v>
      </c>
      <c r="J110" s="41">
        <v>0.9</v>
      </c>
      <c r="K110" s="41">
        <v>34.5</v>
      </c>
      <c r="L110" s="127">
        <v>173.7</v>
      </c>
      <c r="M110" s="128"/>
    </row>
    <row r="111" spans="1:13" ht="13.95" customHeight="1" x14ac:dyDescent="0.25">
      <c r="A111" s="17" t="s">
        <v>14</v>
      </c>
      <c r="B111" s="64"/>
      <c r="C111" s="65"/>
      <c r="D111" s="93" t="s">
        <v>50</v>
      </c>
      <c r="E111" s="95"/>
      <c r="F111" s="94"/>
      <c r="G111" s="93">
        <v>100</v>
      </c>
      <c r="H111" s="94"/>
      <c r="I111" s="38">
        <v>0.6</v>
      </c>
      <c r="J111" s="38">
        <v>0.1</v>
      </c>
      <c r="K111" s="38">
        <v>5.3</v>
      </c>
      <c r="L111" s="58">
        <v>24.5</v>
      </c>
      <c r="M111" s="59"/>
    </row>
    <row r="112" spans="1:13" ht="13.95" customHeight="1" thickBot="1" x14ac:dyDescent="0.3">
      <c r="A112" s="21"/>
      <c r="B112" s="119" t="s">
        <v>21</v>
      </c>
      <c r="C112" s="120"/>
      <c r="D112" s="55"/>
      <c r="E112" s="56"/>
      <c r="F112" s="57"/>
      <c r="G112" s="197">
        <f>SUM(G104:H111)</f>
        <v>1000</v>
      </c>
      <c r="H112" s="198"/>
      <c r="I112" s="50">
        <f>SUM(I104:I111)</f>
        <v>52.499999999999993</v>
      </c>
      <c r="J112" s="50">
        <f>SUM(J104:J111)</f>
        <v>41.9</v>
      </c>
      <c r="K112" s="50">
        <f>SUM(K104:K111)</f>
        <v>155</v>
      </c>
      <c r="L112" s="199">
        <f>SUM(L104:M111)</f>
        <v>1238.8</v>
      </c>
      <c r="M112" s="200"/>
    </row>
    <row r="113" spans="1:13" ht="13.95" customHeight="1" thickBot="1" x14ac:dyDescent="0.3">
      <c r="A113" s="23"/>
      <c r="B113" s="171" t="s">
        <v>90</v>
      </c>
      <c r="C113" s="122"/>
      <c r="D113" s="141"/>
      <c r="E113" s="142"/>
      <c r="F113" s="143"/>
      <c r="G113" s="180">
        <f>SUM(G103,G112)</f>
        <v>1590</v>
      </c>
      <c r="H113" s="181"/>
      <c r="I113" s="42">
        <f>SUM(I103,I112)</f>
        <v>97.699999999999989</v>
      </c>
      <c r="J113" s="42">
        <f>SUM(J103,J112)</f>
        <v>92.199999999999989</v>
      </c>
      <c r="K113" s="42">
        <f>SUM(K103,K112)</f>
        <v>354.3</v>
      </c>
      <c r="L113" s="182">
        <f>SUM(L103,L112)</f>
        <v>2678.8</v>
      </c>
      <c r="M113" s="183"/>
    </row>
    <row r="114" spans="1:13" ht="13.95" customHeight="1" x14ac:dyDescent="0.25">
      <c r="A114" s="27"/>
      <c r="B114" s="28"/>
      <c r="C114" s="28"/>
      <c r="D114" s="27"/>
      <c r="E114" s="27"/>
      <c r="F114" s="27"/>
      <c r="G114" s="32"/>
      <c r="H114" s="32"/>
      <c r="I114" s="31"/>
      <c r="J114" s="31"/>
      <c r="K114" s="31"/>
      <c r="L114" s="31"/>
      <c r="M114" s="31"/>
    </row>
    <row r="115" spans="1:13" ht="13.95" customHeight="1" x14ac:dyDescent="0.25">
      <c r="A115" s="27"/>
      <c r="B115" s="28"/>
      <c r="C115" s="28"/>
      <c r="D115" s="27"/>
      <c r="E115" s="27"/>
      <c r="F115" s="27"/>
      <c r="G115" s="32"/>
      <c r="H115" s="32"/>
      <c r="I115" s="31"/>
      <c r="J115" s="31"/>
      <c r="K115" s="31"/>
      <c r="L115" s="31"/>
      <c r="M115" s="31"/>
    </row>
    <row r="116" spans="1:13" ht="13.95" customHeight="1" x14ac:dyDescent="0.25">
      <c r="A116" s="27"/>
      <c r="B116" s="28"/>
      <c r="C116" s="28"/>
      <c r="D116" s="27"/>
      <c r="E116" s="27"/>
      <c r="F116" s="27"/>
      <c r="G116" s="32"/>
      <c r="H116" s="32"/>
      <c r="I116" s="31"/>
      <c r="J116" s="31"/>
      <c r="K116" s="31"/>
      <c r="L116" s="31"/>
      <c r="M116" s="31"/>
    </row>
    <row r="117" spans="1:13" ht="13.95" customHeight="1" x14ac:dyDescent="0.25">
      <c r="A117" s="27"/>
      <c r="B117" s="28"/>
      <c r="C117" s="28"/>
      <c r="D117" s="27"/>
      <c r="E117" s="27"/>
      <c r="F117" s="27"/>
      <c r="G117" s="32"/>
      <c r="H117" s="32"/>
      <c r="I117" s="31"/>
      <c r="J117" s="31"/>
      <c r="K117" s="31"/>
      <c r="L117" s="31"/>
      <c r="M117" s="31"/>
    </row>
    <row r="118" spans="1:13" ht="13.95" customHeight="1" x14ac:dyDescent="0.25">
      <c r="A118" s="27"/>
      <c r="B118" s="28"/>
      <c r="C118" s="28"/>
      <c r="D118" s="27"/>
      <c r="E118" s="27"/>
      <c r="F118" s="27"/>
      <c r="G118" s="32"/>
      <c r="H118" s="32"/>
      <c r="I118" s="31"/>
      <c r="J118" s="31"/>
      <c r="K118" s="31"/>
      <c r="L118" s="31"/>
      <c r="M118" s="31"/>
    </row>
    <row r="119" spans="1:13" ht="13.95" customHeight="1" thickBot="1" x14ac:dyDescent="0.3">
      <c r="A119" s="27"/>
      <c r="B119" s="28"/>
      <c r="C119" s="28"/>
      <c r="D119" s="27"/>
      <c r="E119" s="27"/>
      <c r="F119" s="27"/>
      <c r="G119" s="32"/>
      <c r="H119" s="32"/>
      <c r="I119" s="31"/>
      <c r="J119" s="31"/>
      <c r="K119" s="31"/>
      <c r="L119" s="31"/>
      <c r="M119" s="31"/>
    </row>
    <row r="120" spans="1:13" ht="13.95" customHeight="1" x14ac:dyDescent="0.25">
      <c r="A120" s="102" t="s">
        <v>7</v>
      </c>
      <c r="B120" s="104" t="s">
        <v>0</v>
      </c>
      <c r="C120" s="78"/>
      <c r="D120" s="106" t="s">
        <v>1</v>
      </c>
      <c r="E120" s="107"/>
      <c r="F120" s="108"/>
      <c r="G120" s="71" t="s">
        <v>9</v>
      </c>
      <c r="H120" s="78"/>
      <c r="I120" s="112" t="s">
        <v>2</v>
      </c>
      <c r="J120" s="113"/>
      <c r="K120" s="114"/>
      <c r="L120" s="71" t="s">
        <v>6</v>
      </c>
      <c r="M120" s="72"/>
    </row>
    <row r="121" spans="1:13" ht="13.95" customHeight="1" thickBot="1" x14ac:dyDescent="0.3">
      <c r="A121" s="103"/>
      <c r="B121" s="105"/>
      <c r="C121" s="79"/>
      <c r="D121" s="109"/>
      <c r="E121" s="110"/>
      <c r="F121" s="111"/>
      <c r="G121" s="73"/>
      <c r="H121" s="79"/>
      <c r="I121" s="2" t="s">
        <v>3</v>
      </c>
      <c r="J121" s="2" t="s">
        <v>4</v>
      </c>
      <c r="K121" s="2" t="s">
        <v>5</v>
      </c>
      <c r="L121" s="73"/>
      <c r="M121" s="74"/>
    </row>
    <row r="122" spans="1:13" ht="13.95" customHeight="1" thickBot="1" x14ac:dyDescent="0.3">
      <c r="A122" s="34"/>
      <c r="B122" s="204" t="s">
        <v>92</v>
      </c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6"/>
    </row>
    <row r="123" spans="1:13" ht="13.95" customHeight="1" x14ac:dyDescent="0.25">
      <c r="A123" s="22" t="s">
        <v>26</v>
      </c>
      <c r="B123" s="62" t="s">
        <v>100</v>
      </c>
      <c r="C123" s="63"/>
      <c r="D123" s="201" t="s">
        <v>25</v>
      </c>
      <c r="E123" s="151"/>
      <c r="F123" s="152"/>
      <c r="G123" s="202">
        <v>200</v>
      </c>
      <c r="H123" s="203"/>
      <c r="I123" s="45">
        <v>0.5</v>
      </c>
      <c r="J123" s="45">
        <v>0</v>
      </c>
      <c r="K123" s="45">
        <v>19.8</v>
      </c>
      <c r="L123" s="153">
        <v>81</v>
      </c>
      <c r="M123" s="154"/>
    </row>
    <row r="124" spans="1:13" ht="13.95" customHeight="1" x14ac:dyDescent="0.25">
      <c r="A124" s="17" t="s">
        <v>76</v>
      </c>
      <c r="B124" s="62"/>
      <c r="C124" s="63"/>
      <c r="D124" s="80" t="s">
        <v>75</v>
      </c>
      <c r="E124" s="92"/>
      <c r="F124" s="81"/>
      <c r="G124" s="93">
        <v>200</v>
      </c>
      <c r="H124" s="94"/>
      <c r="I124" s="44">
        <v>8.3000000000000007</v>
      </c>
      <c r="J124" s="38">
        <v>11.7</v>
      </c>
      <c r="K124" s="38">
        <v>37.5</v>
      </c>
      <c r="L124" s="58">
        <v>288</v>
      </c>
      <c r="M124" s="59"/>
    </row>
    <row r="125" spans="1:13" ht="13.95" customHeight="1" x14ac:dyDescent="0.25">
      <c r="A125" s="17" t="s">
        <v>85</v>
      </c>
      <c r="B125" s="62"/>
      <c r="C125" s="63"/>
      <c r="D125" s="80" t="s">
        <v>84</v>
      </c>
      <c r="E125" s="92"/>
      <c r="F125" s="81"/>
      <c r="G125" s="93">
        <v>30</v>
      </c>
      <c r="H125" s="95"/>
      <c r="I125" s="38">
        <v>7</v>
      </c>
      <c r="J125" s="51">
        <v>8.8000000000000007</v>
      </c>
      <c r="K125" s="44">
        <v>0</v>
      </c>
      <c r="L125" s="58">
        <v>107.5</v>
      </c>
      <c r="M125" s="59"/>
    </row>
    <row r="126" spans="1:13" ht="13.95" customHeight="1" x14ac:dyDescent="0.25">
      <c r="A126" s="17" t="s">
        <v>14</v>
      </c>
      <c r="B126" s="62"/>
      <c r="C126" s="63"/>
      <c r="D126" s="80" t="s">
        <v>119</v>
      </c>
      <c r="E126" s="92"/>
      <c r="F126" s="81"/>
      <c r="G126" s="93">
        <v>80</v>
      </c>
      <c r="H126" s="94"/>
      <c r="I126" s="38">
        <v>7.9</v>
      </c>
      <c r="J126" s="51">
        <v>9.4</v>
      </c>
      <c r="K126" s="44">
        <v>55.5</v>
      </c>
      <c r="L126" s="58">
        <v>339</v>
      </c>
      <c r="M126" s="59"/>
    </row>
    <row r="127" spans="1:13" ht="13.95" customHeight="1" x14ac:dyDescent="0.25">
      <c r="A127" s="17" t="s">
        <v>14</v>
      </c>
      <c r="B127" s="64"/>
      <c r="C127" s="65"/>
      <c r="D127" s="155" t="s">
        <v>13</v>
      </c>
      <c r="E127" s="139"/>
      <c r="F127" s="140"/>
      <c r="G127" s="155">
        <v>90</v>
      </c>
      <c r="H127" s="140"/>
      <c r="I127" s="52">
        <v>6.9</v>
      </c>
      <c r="J127" s="41">
        <v>0.9</v>
      </c>
      <c r="K127" s="41">
        <v>34.5</v>
      </c>
      <c r="L127" s="127">
        <v>173.7</v>
      </c>
      <c r="M127" s="128"/>
    </row>
    <row r="128" spans="1:13" ht="13.95" customHeight="1" x14ac:dyDescent="0.25">
      <c r="A128" s="17"/>
      <c r="B128" s="80" t="s">
        <v>15</v>
      </c>
      <c r="C128" s="81"/>
      <c r="D128" s="93"/>
      <c r="E128" s="95"/>
      <c r="F128" s="94"/>
      <c r="G128" s="169">
        <f>SUM(G123:H127)</f>
        <v>600</v>
      </c>
      <c r="H128" s="170"/>
      <c r="I128" s="53">
        <f>SUM(I123:I127)</f>
        <v>30.6</v>
      </c>
      <c r="J128" s="53">
        <f>SUM(J123:J127)</f>
        <v>30.799999999999997</v>
      </c>
      <c r="K128" s="53">
        <f>SUM(K123:K127)</f>
        <v>147.30000000000001</v>
      </c>
      <c r="L128" s="58">
        <f>SUM(L123:M127)</f>
        <v>989.2</v>
      </c>
      <c r="M128" s="59"/>
    </row>
    <row r="129" spans="1:13" ht="13.95" customHeight="1" x14ac:dyDescent="0.25">
      <c r="A129" s="17" t="s">
        <v>77</v>
      </c>
      <c r="B129" s="60" t="s">
        <v>111</v>
      </c>
      <c r="C129" s="61"/>
      <c r="D129" s="151" t="s">
        <v>18</v>
      </c>
      <c r="E129" s="151"/>
      <c r="F129" s="152"/>
      <c r="G129" s="202">
        <v>60</v>
      </c>
      <c r="H129" s="203"/>
      <c r="I129" s="45">
        <v>0.5</v>
      </c>
      <c r="J129" s="45">
        <v>0.1</v>
      </c>
      <c r="K129" s="45">
        <v>1.5</v>
      </c>
      <c r="L129" s="153">
        <v>8.5</v>
      </c>
      <c r="M129" s="154"/>
    </row>
    <row r="130" spans="1:13" ht="13.95" customHeight="1" x14ac:dyDescent="0.25">
      <c r="A130" s="17" t="s">
        <v>32</v>
      </c>
      <c r="B130" s="62"/>
      <c r="C130" s="63"/>
      <c r="D130" s="80" t="s">
        <v>31</v>
      </c>
      <c r="E130" s="92"/>
      <c r="F130" s="81"/>
      <c r="G130" s="93">
        <v>200</v>
      </c>
      <c r="H130" s="94"/>
      <c r="I130" s="38">
        <v>8.6999999999999993</v>
      </c>
      <c r="J130" s="38">
        <v>25.2</v>
      </c>
      <c r="K130" s="38">
        <v>54</v>
      </c>
      <c r="L130" s="58">
        <v>477.5</v>
      </c>
      <c r="M130" s="59"/>
    </row>
    <row r="131" spans="1:13" ht="13.95" customHeight="1" x14ac:dyDescent="0.25">
      <c r="A131" s="17" t="s">
        <v>79</v>
      </c>
      <c r="B131" s="62"/>
      <c r="C131" s="63"/>
      <c r="D131" s="80" t="s">
        <v>78</v>
      </c>
      <c r="E131" s="92"/>
      <c r="F131" s="81"/>
      <c r="G131" s="93">
        <v>200</v>
      </c>
      <c r="H131" s="94"/>
      <c r="I131" s="38">
        <v>21</v>
      </c>
      <c r="J131" s="38">
        <v>7</v>
      </c>
      <c r="K131" s="38">
        <v>17.5</v>
      </c>
      <c r="L131" s="58">
        <v>217.4</v>
      </c>
      <c r="M131" s="59"/>
    </row>
    <row r="132" spans="1:13" ht="13.95" customHeight="1" x14ac:dyDescent="0.25">
      <c r="A132" s="17" t="s">
        <v>26</v>
      </c>
      <c r="B132" s="62"/>
      <c r="C132" s="63"/>
      <c r="D132" s="80" t="s">
        <v>25</v>
      </c>
      <c r="E132" s="92"/>
      <c r="F132" s="81"/>
      <c r="G132" s="93">
        <v>200</v>
      </c>
      <c r="H132" s="94"/>
      <c r="I132" s="38">
        <v>0.5</v>
      </c>
      <c r="J132" s="38">
        <v>0</v>
      </c>
      <c r="K132" s="38">
        <v>19.8</v>
      </c>
      <c r="L132" s="58">
        <v>81</v>
      </c>
      <c r="M132" s="59"/>
    </row>
    <row r="133" spans="1:13" ht="13.95" customHeight="1" x14ac:dyDescent="0.25">
      <c r="A133" s="17" t="s">
        <v>14</v>
      </c>
      <c r="B133" s="62"/>
      <c r="C133" s="63"/>
      <c r="D133" s="139" t="s">
        <v>13</v>
      </c>
      <c r="E133" s="139"/>
      <c r="F133" s="140"/>
      <c r="G133" s="155">
        <v>90</v>
      </c>
      <c r="H133" s="140"/>
      <c r="I133" s="41">
        <v>6.9</v>
      </c>
      <c r="J133" s="41">
        <v>0.9</v>
      </c>
      <c r="K133" s="41">
        <v>34.5</v>
      </c>
      <c r="L133" s="127">
        <v>173.7</v>
      </c>
      <c r="M133" s="128"/>
    </row>
    <row r="134" spans="1:13" ht="13.95" customHeight="1" x14ac:dyDescent="0.25">
      <c r="A134" s="22" t="s">
        <v>14</v>
      </c>
      <c r="B134" s="64"/>
      <c r="C134" s="65"/>
      <c r="D134" s="93" t="s">
        <v>81</v>
      </c>
      <c r="E134" s="95"/>
      <c r="F134" s="94"/>
      <c r="G134" s="93">
        <v>100</v>
      </c>
      <c r="H134" s="94"/>
      <c r="I134" s="38">
        <v>0.4</v>
      </c>
      <c r="J134" s="38">
        <v>0.3</v>
      </c>
      <c r="K134" s="38">
        <v>10.3</v>
      </c>
      <c r="L134" s="58">
        <v>47</v>
      </c>
      <c r="M134" s="59"/>
    </row>
    <row r="135" spans="1:13" ht="13.95" customHeight="1" thickBot="1" x14ac:dyDescent="0.3">
      <c r="A135" s="21"/>
      <c r="B135" s="119" t="s">
        <v>21</v>
      </c>
      <c r="C135" s="120"/>
      <c r="D135" s="174"/>
      <c r="E135" s="174"/>
      <c r="F135" s="174"/>
      <c r="G135" s="175">
        <f>SUM(G129:H134)</f>
        <v>850</v>
      </c>
      <c r="H135" s="175"/>
      <c r="I135" s="43">
        <f>SUM(I129:I134)</f>
        <v>38</v>
      </c>
      <c r="J135" s="43">
        <f>SUM(J129:J134)</f>
        <v>33.499999999999993</v>
      </c>
      <c r="K135" s="43">
        <f>SUM(K129:K134)</f>
        <v>137.6</v>
      </c>
      <c r="L135" s="176">
        <f>SUM(L129:M134)</f>
        <v>1005.0999999999999</v>
      </c>
      <c r="M135" s="177"/>
    </row>
    <row r="136" spans="1:13" ht="13.95" customHeight="1" thickBot="1" x14ac:dyDescent="0.3">
      <c r="A136" s="23"/>
      <c r="B136" s="171" t="s">
        <v>89</v>
      </c>
      <c r="C136" s="122"/>
      <c r="D136" s="125"/>
      <c r="E136" s="125"/>
      <c r="F136" s="125"/>
      <c r="G136" s="180">
        <f>SUM(G128,G135)</f>
        <v>1450</v>
      </c>
      <c r="H136" s="181"/>
      <c r="I136" s="42">
        <f>SUM(I128,I135)</f>
        <v>68.599999999999994</v>
      </c>
      <c r="J136" s="42">
        <f>SUM(J128,J135)</f>
        <v>64.299999999999983</v>
      </c>
      <c r="K136" s="42">
        <f>SUM(K128,K135)</f>
        <v>284.89999999999998</v>
      </c>
      <c r="L136" s="182">
        <f>SUM(L128,L135)</f>
        <v>1994.3</v>
      </c>
      <c r="M136" s="183"/>
    </row>
    <row r="137" spans="1:13" ht="13.95" customHeight="1" x14ac:dyDescent="0.25">
      <c r="A137" s="16"/>
      <c r="B137" s="131" t="s">
        <v>92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3"/>
    </row>
    <row r="138" spans="1:13" ht="13.95" customHeight="1" x14ac:dyDescent="0.25">
      <c r="A138" s="17" t="s">
        <v>52</v>
      </c>
      <c r="B138" s="60" t="s">
        <v>101</v>
      </c>
      <c r="C138" s="61"/>
      <c r="D138" s="80" t="s">
        <v>51</v>
      </c>
      <c r="E138" s="92"/>
      <c r="F138" s="81"/>
      <c r="G138" s="93">
        <v>200</v>
      </c>
      <c r="H138" s="94"/>
      <c r="I138" s="38">
        <v>4.5999999999999996</v>
      </c>
      <c r="J138" s="38">
        <v>4.4000000000000004</v>
      </c>
      <c r="K138" s="38">
        <v>12.5</v>
      </c>
      <c r="L138" s="58">
        <v>107.2</v>
      </c>
      <c r="M138" s="59"/>
    </row>
    <row r="139" spans="1:13" ht="13.95" customHeight="1" x14ac:dyDescent="0.25">
      <c r="A139" s="17" t="s">
        <v>12</v>
      </c>
      <c r="B139" s="62"/>
      <c r="C139" s="63"/>
      <c r="D139" s="80" t="s">
        <v>80</v>
      </c>
      <c r="E139" s="92"/>
      <c r="F139" s="81"/>
      <c r="G139" s="93">
        <v>200</v>
      </c>
      <c r="H139" s="94"/>
      <c r="I139" s="38">
        <v>5.2</v>
      </c>
      <c r="J139" s="38">
        <v>6.5</v>
      </c>
      <c r="K139" s="38">
        <v>28.4</v>
      </c>
      <c r="L139" s="58">
        <v>193.7</v>
      </c>
      <c r="M139" s="59"/>
    </row>
    <row r="140" spans="1:13" ht="13.95" customHeight="1" x14ac:dyDescent="0.25">
      <c r="A140" s="17" t="s">
        <v>14</v>
      </c>
      <c r="B140" s="62"/>
      <c r="C140" s="63"/>
      <c r="D140" s="66" t="s">
        <v>86</v>
      </c>
      <c r="E140" s="67"/>
      <c r="F140" s="68"/>
      <c r="G140" s="66">
        <v>100</v>
      </c>
      <c r="H140" s="68"/>
      <c r="I140" s="41">
        <v>3.4</v>
      </c>
      <c r="J140" s="41">
        <v>2.5</v>
      </c>
      <c r="K140" s="41">
        <v>5.5</v>
      </c>
      <c r="L140" s="69">
        <v>58.1</v>
      </c>
      <c r="M140" s="70"/>
    </row>
    <row r="141" spans="1:13" ht="13.95" customHeight="1" x14ac:dyDescent="0.25">
      <c r="A141" s="17" t="s">
        <v>14</v>
      </c>
      <c r="B141" s="64"/>
      <c r="C141" s="65"/>
      <c r="D141" s="155" t="s">
        <v>13</v>
      </c>
      <c r="E141" s="139"/>
      <c r="F141" s="140"/>
      <c r="G141" s="155">
        <v>90</v>
      </c>
      <c r="H141" s="140"/>
      <c r="I141" s="41">
        <v>6.9</v>
      </c>
      <c r="J141" s="41">
        <v>0.9</v>
      </c>
      <c r="K141" s="41">
        <v>34.5</v>
      </c>
      <c r="L141" s="127">
        <v>173.7</v>
      </c>
      <c r="M141" s="128"/>
    </row>
    <row r="142" spans="1:13" ht="13.95" customHeight="1" x14ac:dyDescent="0.25">
      <c r="A142" s="17"/>
      <c r="B142" s="80" t="s">
        <v>15</v>
      </c>
      <c r="C142" s="81"/>
      <c r="D142" s="93"/>
      <c r="E142" s="95"/>
      <c r="F142" s="94"/>
      <c r="G142" s="169">
        <f>SUM(G138:H141)</f>
        <v>590</v>
      </c>
      <c r="H142" s="170"/>
      <c r="I142" s="40">
        <f>SUM(I138:I141)</f>
        <v>20.100000000000001</v>
      </c>
      <c r="J142" s="40">
        <f>SUM(J138:J141)</f>
        <v>14.3</v>
      </c>
      <c r="K142" s="40">
        <f>SUM(K138:K141)</f>
        <v>80.900000000000006</v>
      </c>
      <c r="L142" s="146">
        <f>SUM(L138:M141)</f>
        <v>532.70000000000005</v>
      </c>
      <c r="M142" s="147"/>
    </row>
    <row r="143" spans="1:13" ht="13.95" customHeight="1" x14ac:dyDescent="0.25">
      <c r="A143" s="17" t="s">
        <v>43</v>
      </c>
      <c r="B143" s="60" t="s">
        <v>110</v>
      </c>
      <c r="C143" s="61"/>
      <c r="D143" s="80" t="s">
        <v>42</v>
      </c>
      <c r="E143" s="92"/>
      <c r="F143" s="81"/>
      <c r="G143" s="93">
        <v>60</v>
      </c>
      <c r="H143" s="94"/>
      <c r="I143" s="38">
        <v>1</v>
      </c>
      <c r="J143" s="38">
        <v>6.1</v>
      </c>
      <c r="K143" s="38">
        <v>5.8</v>
      </c>
      <c r="L143" s="58">
        <v>81.5</v>
      </c>
      <c r="M143" s="59"/>
    </row>
    <row r="144" spans="1:13" ht="13.95" customHeight="1" x14ac:dyDescent="0.25">
      <c r="A144" s="17" t="s">
        <v>44</v>
      </c>
      <c r="B144" s="62"/>
      <c r="C144" s="63"/>
      <c r="D144" s="80" t="s">
        <v>128</v>
      </c>
      <c r="E144" s="92"/>
      <c r="F144" s="81"/>
      <c r="G144" s="93">
        <v>200</v>
      </c>
      <c r="H144" s="94"/>
      <c r="I144" s="38">
        <v>21.2</v>
      </c>
      <c r="J144" s="38">
        <v>20.100000000000001</v>
      </c>
      <c r="K144" s="38">
        <v>79.599999999999994</v>
      </c>
      <c r="L144" s="58">
        <v>584</v>
      </c>
      <c r="M144" s="59"/>
    </row>
    <row r="145" spans="1:13" ht="13.95" customHeight="1" x14ac:dyDescent="0.25">
      <c r="A145" s="17" t="s">
        <v>57</v>
      </c>
      <c r="B145" s="62"/>
      <c r="C145" s="63"/>
      <c r="D145" s="80" t="s">
        <v>56</v>
      </c>
      <c r="E145" s="92"/>
      <c r="F145" s="81"/>
      <c r="G145" s="93">
        <v>150</v>
      </c>
      <c r="H145" s="94"/>
      <c r="I145" s="38">
        <v>3.2</v>
      </c>
      <c r="J145" s="38">
        <v>5.2</v>
      </c>
      <c r="K145" s="38">
        <v>19.8</v>
      </c>
      <c r="L145" s="58">
        <v>139.4</v>
      </c>
      <c r="M145" s="59"/>
    </row>
    <row r="146" spans="1:13" ht="13.95" customHeight="1" x14ac:dyDescent="0.25">
      <c r="A146" s="17" t="s">
        <v>133</v>
      </c>
      <c r="B146" s="62"/>
      <c r="C146" s="63"/>
      <c r="D146" s="80" t="s">
        <v>129</v>
      </c>
      <c r="E146" s="92"/>
      <c r="F146" s="81"/>
      <c r="G146" s="93">
        <v>100</v>
      </c>
      <c r="H146" s="94"/>
      <c r="I146" s="38">
        <v>12.9</v>
      </c>
      <c r="J146" s="38">
        <v>4</v>
      </c>
      <c r="K146" s="38">
        <v>6.1</v>
      </c>
      <c r="L146" s="58">
        <v>112.2</v>
      </c>
      <c r="M146" s="59"/>
    </row>
    <row r="147" spans="1:13" ht="13.95" customHeight="1" x14ac:dyDescent="0.25">
      <c r="A147" s="17" t="s">
        <v>52</v>
      </c>
      <c r="B147" s="62"/>
      <c r="C147" s="63"/>
      <c r="D147" s="80" t="s">
        <v>51</v>
      </c>
      <c r="E147" s="92"/>
      <c r="F147" s="81"/>
      <c r="G147" s="93">
        <v>200</v>
      </c>
      <c r="H147" s="94"/>
      <c r="I147" s="38">
        <v>4.5999999999999996</v>
      </c>
      <c r="J147" s="38">
        <v>4.4000000000000004</v>
      </c>
      <c r="K147" s="38">
        <v>12.5</v>
      </c>
      <c r="L147" s="58">
        <v>107.2</v>
      </c>
      <c r="M147" s="59"/>
    </row>
    <row r="148" spans="1:13" ht="13.95" customHeight="1" x14ac:dyDescent="0.25">
      <c r="A148" s="17" t="s">
        <v>14</v>
      </c>
      <c r="B148" s="62"/>
      <c r="C148" s="63"/>
      <c r="D148" s="139" t="s">
        <v>13</v>
      </c>
      <c r="E148" s="139"/>
      <c r="F148" s="140"/>
      <c r="G148" s="155">
        <v>90</v>
      </c>
      <c r="H148" s="140"/>
      <c r="I148" s="41">
        <v>6.9</v>
      </c>
      <c r="J148" s="41">
        <v>0.9</v>
      </c>
      <c r="K148" s="41">
        <v>34.5</v>
      </c>
      <c r="L148" s="127">
        <v>173.7</v>
      </c>
      <c r="M148" s="128"/>
    </row>
    <row r="149" spans="1:13" ht="13.95" customHeight="1" x14ac:dyDescent="0.25">
      <c r="A149" s="17" t="s">
        <v>14</v>
      </c>
      <c r="B149" s="64"/>
      <c r="C149" s="65"/>
      <c r="D149" s="93" t="s">
        <v>28</v>
      </c>
      <c r="E149" s="95"/>
      <c r="F149" s="94"/>
      <c r="G149" s="93">
        <v>100</v>
      </c>
      <c r="H149" s="94"/>
      <c r="I149" s="38">
        <v>0.5</v>
      </c>
      <c r="J149" s="38">
        <v>0.5</v>
      </c>
      <c r="K149" s="38">
        <v>12.7</v>
      </c>
      <c r="L149" s="58">
        <v>57.7</v>
      </c>
      <c r="M149" s="59"/>
    </row>
    <row r="150" spans="1:13" ht="13.95" customHeight="1" thickBot="1" x14ac:dyDescent="0.3">
      <c r="A150" s="21"/>
      <c r="B150" s="119" t="s">
        <v>21</v>
      </c>
      <c r="C150" s="120"/>
      <c r="D150" s="174"/>
      <c r="E150" s="174"/>
      <c r="F150" s="174"/>
      <c r="G150" s="207">
        <f>SUM(G143:H149)</f>
        <v>900</v>
      </c>
      <c r="H150" s="208"/>
      <c r="I150" s="43">
        <f>SUM(I143:I149)</f>
        <v>50.3</v>
      </c>
      <c r="J150" s="43">
        <f>SUM(J143:J149)</f>
        <v>41.2</v>
      </c>
      <c r="K150" s="43">
        <f>SUM(K143:K149)</f>
        <v>170.99999999999997</v>
      </c>
      <c r="L150" s="209">
        <f>SUM(L143:M149)</f>
        <v>1255.7</v>
      </c>
      <c r="M150" s="210"/>
    </row>
    <row r="151" spans="1:13" ht="13.95" customHeight="1" thickBot="1" x14ac:dyDescent="0.3">
      <c r="A151" s="23"/>
      <c r="B151" s="121" t="s">
        <v>89</v>
      </c>
      <c r="C151" s="122"/>
      <c r="D151" s="125"/>
      <c r="E151" s="125"/>
      <c r="F151" s="125"/>
      <c r="G151" s="180">
        <f>SUM(G142,G150)</f>
        <v>1490</v>
      </c>
      <c r="H151" s="181"/>
      <c r="I151" s="42">
        <f>SUM(I142,I150)</f>
        <v>70.400000000000006</v>
      </c>
      <c r="J151" s="42">
        <f>SUM(J142,J150)</f>
        <v>55.5</v>
      </c>
      <c r="K151" s="42">
        <f>SUM(K142,K150)</f>
        <v>251.89999999999998</v>
      </c>
      <c r="L151" s="182">
        <f>SUM(L142,L150)</f>
        <v>1788.4</v>
      </c>
      <c r="M151" s="183"/>
    </row>
    <row r="152" spans="1:13" ht="13.95" customHeight="1" x14ac:dyDescent="0.25">
      <c r="A152" s="27"/>
      <c r="B152" s="28"/>
      <c r="C152" s="28"/>
      <c r="D152" s="27"/>
      <c r="E152" s="27"/>
      <c r="F152" s="27"/>
      <c r="G152" s="32"/>
      <c r="H152" s="32"/>
      <c r="I152" s="31"/>
      <c r="J152" s="31"/>
      <c r="K152" s="31"/>
      <c r="L152" s="31"/>
      <c r="M152" s="32"/>
    </row>
    <row r="153" spans="1:13" ht="13.95" customHeight="1" x14ac:dyDescent="0.25">
      <c r="A153" s="27"/>
      <c r="B153" s="28"/>
      <c r="C153" s="28"/>
      <c r="D153" s="27"/>
      <c r="E153" s="27"/>
      <c r="F153" s="27"/>
      <c r="G153" s="32"/>
      <c r="H153" s="32"/>
      <c r="I153" s="31"/>
      <c r="J153" s="31"/>
      <c r="K153" s="31"/>
      <c r="L153" s="31"/>
      <c r="M153" s="32"/>
    </row>
    <row r="154" spans="1:13" ht="13.95" customHeight="1" x14ac:dyDescent="0.25">
      <c r="A154" s="27"/>
      <c r="B154" s="28"/>
      <c r="C154" s="28"/>
      <c r="D154" s="27"/>
      <c r="E154" s="27"/>
      <c r="F154" s="27"/>
      <c r="G154" s="32"/>
      <c r="H154" s="32"/>
      <c r="I154" s="31"/>
      <c r="J154" s="31"/>
      <c r="K154" s="31"/>
      <c r="L154" s="31"/>
      <c r="M154" s="32"/>
    </row>
    <row r="155" spans="1:13" ht="13.95" customHeight="1" x14ac:dyDescent="0.25">
      <c r="A155" s="27"/>
      <c r="B155" s="28"/>
      <c r="C155" s="28"/>
      <c r="D155" s="27"/>
      <c r="E155" s="27"/>
      <c r="F155" s="27"/>
      <c r="G155" s="32"/>
      <c r="H155" s="32"/>
      <c r="I155" s="31"/>
      <c r="J155" s="31"/>
      <c r="K155" s="31"/>
      <c r="L155" s="31"/>
      <c r="M155" s="32"/>
    </row>
    <row r="156" spans="1:13" ht="13.95" customHeight="1" x14ac:dyDescent="0.25">
      <c r="A156" s="27"/>
      <c r="B156" s="28"/>
      <c r="C156" s="28"/>
      <c r="D156" s="27"/>
      <c r="E156" s="27"/>
      <c r="F156" s="27"/>
      <c r="G156" s="32"/>
      <c r="H156" s="32"/>
      <c r="I156" s="31"/>
      <c r="J156" s="31"/>
      <c r="K156" s="31"/>
      <c r="L156" s="31"/>
      <c r="M156" s="32"/>
    </row>
    <row r="157" spans="1:13" ht="13.95" customHeight="1" x14ac:dyDescent="0.25">
      <c r="A157" s="27"/>
      <c r="B157" s="28"/>
      <c r="C157" s="28"/>
      <c r="D157" s="27"/>
      <c r="E157" s="27"/>
      <c r="F157" s="27"/>
      <c r="G157" s="32"/>
      <c r="H157" s="32"/>
      <c r="I157" s="31"/>
      <c r="J157" s="31"/>
      <c r="K157" s="31"/>
      <c r="L157" s="31"/>
      <c r="M157" s="32"/>
    </row>
    <row r="158" spans="1:13" ht="13.95" customHeight="1" x14ac:dyDescent="0.25">
      <c r="A158" s="27"/>
      <c r="B158" s="28"/>
      <c r="C158" s="28"/>
      <c r="D158" s="27"/>
      <c r="E158" s="27"/>
      <c r="F158" s="27"/>
      <c r="G158" s="32"/>
      <c r="H158" s="32"/>
      <c r="I158" s="31"/>
      <c r="J158" s="31"/>
      <c r="K158" s="31"/>
      <c r="L158" s="31"/>
      <c r="M158" s="32"/>
    </row>
    <row r="159" spans="1:13" ht="13.95" customHeight="1" thickBot="1" x14ac:dyDescent="0.3">
      <c r="A159" s="27"/>
      <c r="B159" s="28"/>
      <c r="C159" s="28"/>
      <c r="D159" s="27"/>
      <c r="E159" s="27"/>
      <c r="F159" s="27"/>
      <c r="G159" s="32"/>
      <c r="H159" s="32"/>
      <c r="I159" s="31"/>
      <c r="J159" s="31"/>
      <c r="K159" s="31"/>
      <c r="L159" s="31"/>
      <c r="M159" s="32"/>
    </row>
    <row r="160" spans="1:13" ht="13.95" customHeight="1" x14ac:dyDescent="0.25">
      <c r="A160" s="102" t="s">
        <v>7</v>
      </c>
      <c r="B160" s="104" t="s">
        <v>0</v>
      </c>
      <c r="C160" s="78"/>
      <c r="D160" s="106" t="s">
        <v>1</v>
      </c>
      <c r="E160" s="107"/>
      <c r="F160" s="108"/>
      <c r="G160" s="71" t="s">
        <v>9</v>
      </c>
      <c r="H160" s="78"/>
      <c r="I160" s="112" t="s">
        <v>2</v>
      </c>
      <c r="J160" s="113"/>
      <c r="K160" s="114"/>
      <c r="L160" s="71" t="s">
        <v>6</v>
      </c>
      <c r="M160" s="72"/>
    </row>
    <row r="161" spans="1:13" ht="13.95" customHeight="1" thickBot="1" x14ac:dyDescent="0.3">
      <c r="A161" s="103"/>
      <c r="B161" s="105"/>
      <c r="C161" s="79"/>
      <c r="D161" s="109"/>
      <c r="E161" s="110"/>
      <c r="F161" s="111"/>
      <c r="G161" s="73"/>
      <c r="H161" s="79"/>
      <c r="I161" s="2" t="s">
        <v>3</v>
      </c>
      <c r="J161" s="2" t="s">
        <v>4</v>
      </c>
      <c r="K161" s="2" t="s">
        <v>5</v>
      </c>
      <c r="L161" s="73"/>
      <c r="M161" s="74"/>
    </row>
    <row r="162" spans="1:13" ht="13.95" customHeight="1" x14ac:dyDescent="0.25">
      <c r="A162" s="16"/>
      <c r="B162" s="131" t="s">
        <v>92</v>
      </c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3"/>
    </row>
    <row r="163" spans="1:13" ht="13.95" customHeight="1" x14ac:dyDescent="0.25">
      <c r="A163" s="17" t="s">
        <v>14</v>
      </c>
      <c r="B163" s="60" t="s">
        <v>102</v>
      </c>
      <c r="C163" s="61"/>
      <c r="D163" s="80" t="s">
        <v>60</v>
      </c>
      <c r="E163" s="92"/>
      <c r="F163" s="81"/>
      <c r="G163" s="93">
        <v>200</v>
      </c>
      <c r="H163" s="94"/>
      <c r="I163" s="38">
        <v>0.6</v>
      </c>
      <c r="J163" s="38">
        <v>0</v>
      </c>
      <c r="K163" s="38">
        <v>33</v>
      </c>
      <c r="L163" s="58">
        <v>134.4</v>
      </c>
      <c r="M163" s="59"/>
    </row>
    <row r="164" spans="1:13" ht="13.95" customHeight="1" x14ac:dyDescent="0.25">
      <c r="A164" s="17" t="s">
        <v>41</v>
      </c>
      <c r="B164" s="62"/>
      <c r="C164" s="63"/>
      <c r="D164" s="80" t="s">
        <v>40</v>
      </c>
      <c r="E164" s="92"/>
      <c r="F164" s="81"/>
      <c r="G164" s="93">
        <v>200</v>
      </c>
      <c r="H164" s="94"/>
      <c r="I164" s="38">
        <v>7.9</v>
      </c>
      <c r="J164" s="38">
        <v>7.2</v>
      </c>
      <c r="K164" s="38">
        <v>28.64</v>
      </c>
      <c r="L164" s="58">
        <v>210.6</v>
      </c>
      <c r="M164" s="59"/>
    </row>
    <row r="165" spans="1:13" ht="13.95" customHeight="1" x14ac:dyDescent="0.25">
      <c r="A165" s="17" t="s">
        <v>14</v>
      </c>
      <c r="B165" s="62"/>
      <c r="C165" s="63"/>
      <c r="D165" s="155" t="s">
        <v>116</v>
      </c>
      <c r="E165" s="139"/>
      <c r="F165" s="140"/>
      <c r="G165" s="55">
        <v>100</v>
      </c>
      <c r="H165" s="57"/>
      <c r="I165" s="44">
        <v>7</v>
      </c>
      <c r="J165" s="44">
        <v>18</v>
      </c>
      <c r="K165" s="44">
        <v>65</v>
      </c>
      <c r="L165" s="195">
        <v>460</v>
      </c>
      <c r="M165" s="196"/>
    </row>
    <row r="166" spans="1:13" ht="13.95" customHeight="1" x14ac:dyDescent="0.25">
      <c r="A166" s="17" t="s">
        <v>14</v>
      </c>
      <c r="B166" s="64"/>
      <c r="C166" s="65"/>
      <c r="D166" s="55" t="s">
        <v>13</v>
      </c>
      <c r="E166" s="56"/>
      <c r="F166" s="57"/>
      <c r="G166" s="55">
        <v>90</v>
      </c>
      <c r="H166" s="57"/>
      <c r="I166" s="44">
        <v>6.9</v>
      </c>
      <c r="J166" s="44">
        <v>0.9</v>
      </c>
      <c r="K166" s="44">
        <v>34.5</v>
      </c>
      <c r="L166" s="58">
        <v>173.7</v>
      </c>
      <c r="M166" s="59"/>
    </row>
    <row r="167" spans="1:13" ht="13.95" customHeight="1" x14ac:dyDescent="0.25">
      <c r="A167" s="17"/>
      <c r="B167" s="80" t="s">
        <v>15</v>
      </c>
      <c r="C167" s="81"/>
      <c r="D167" s="93"/>
      <c r="E167" s="95"/>
      <c r="F167" s="94"/>
      <c r="G167" s="169">
        <f>SUM(G163:H166)</f>
        <v>590</v>
      </c>
      <c r="H167" s="170"/>
      <c r="I167" s="40">
        <f>SUM(I163:I166)</f>
        <v>22.4</v>
      </c>
      <c r="J167" s="40">
        <f>SUM(J163:J166)</f>
        <v>26.099999999999998</v>
      </c>
      <c r="K167" s="40">
        <f>SUM(K163:K166)</f>
        <v>161.13999999999999</v>
      </c>
      <c r="L167" s="146">
        <f>SUM(L163:M166)</f>
        <v>978.7</v>
      </c>
      <c r="M167" s="147"/>
    </row>
    <row r="168" spans="1:13" ht="13.95" customHeight="1" x14ac:dyDescent="0.25">
      <c r="A168" s="17" t="s">
        <v>30</v>
      </c>
      <c r="B168" s="60" t="s">
        <v>112</v>
      </c>
      <c r="C168" s="61"/>
      <c r="D168" s="93" t="s">
        <v>29</v>
      </c>
      <c r="E168" s="95"/>
      <c r="F168" s="94"/>
      <c r="G168" s="93">
        <v>60</v>
      </c>
      <c r="H168" s="94"/>
      <c r="I168" s="38">
        <v>0.7</v>
      </c>
      <c r="J168" s="38">
        <v>0.1</v>
      </c>
      <c r="K168" s="38">
        <v>2.2999999999999998</v>
      </c>
      <c r="L168" s="58">
        <v>12.8</v>
      </c>
      <c r="M168" s="59"/>
    </row>
    <row r="169" spans="1:13" ht="13.95" customHeight="1" x14ac:dyDescent="0.25">
      <c r="A169" s="17" t="s">
        <v>36</v>
      </c>
      <c r="B169" s="62"/>
      <c r="C169" s="63"/>
      <c r="D169" s="80" t="s">
        <v>54</v>
      </c>
      <c r="E169" s="92"/>
      <c r="F169" s="81"/>
      <c r="G169" s="93">
        <v>200</v>
      </c>
      <c r="H169" s="94"/>
      <c r="I169" s="38">
        <v>9.6</v>
      </c>
      <c r="J169" s="38">
        <v>25.7</v>
      </c>
      <c r="K169" s="38">
        <v>66.099999999999994</v>
      </c>
      <c r="L169" s="58">
        <v>533.29999999999995</v>
      </c>
      <c r="M169" s="59"/>
    </row>
    <row r="170" spans="1:13" ht="13.95" customHeight="1" x14ac:dyDescent="0.25">
      <c r="A170" s="17" t="s">
        <v>35</v>
      </c>
      <c r="B170" s="62"/>
      <c r="C170" s="63"/>
      <c r="D170" s="80" t="s">
        <v>34</v>
      </c>
      <c r="E170" s="92"/>
      <c r="F170" s="81"/>
      <c r="G170" s="93">
        <v>150</v>
      </c>
      <c r="H170" s="94"/>
      <c r="I170" s="38">
        <v>8.3000000000000007</v>
      </c>
      <c r="J170" s="38">
        <v>6.3</v>
      </c>
      <c r="K170" s="38">
        <v>36</v>
      </c>
      <c r="L170" s="58">
        <v>233.7</v>
      </c>
      <c r="M170" s="59"/>
    </row>
    <row r="171" spans="1:13" ht="13.95" customHeight="1" x14ac:dyDescent="0.25">
      <c r="A171" s="17" t="s">
        <v>123</v>
      </c>
      <c r="B171" s="62"/>
      <c r="C171" s="63"/>
      <c r="D171" s="80" t="s">
        <v>122</v>
      </c>
      <c r="E171" s="92"/>
      <c r="F171" s="81"/>
      <c r="G171" s="93">
        <v>100</v>
      </c>
      <c r="H171" s="94"/>
      <c r="I171" s="38">
        <v>16.899999999999999</v>
      </c>
      <c r="J171" s="38">
        <v>16.399999999999999</v>
      </c>
      <c r="K171" s="38">
        <v>4</v>
      </c>
      <c r="L171" s="58">
        <v>232</v>
      </c>
      <c r="M171" s="59"/>
    </row>
    <row r="172" spans="1:13" ht="13.95" customHeight="1" x14ac:dyDescent="0.25">
      <c r="A172" s="17" t="s">
        <v>36</v>
      </c>
      <c r="B172" s="62"/>
      <c r="C172" s="63"/>
      <c r="D172" s="80" t="s">
        <v>37</v>
      </c>
      <c r="E172" s="92"/>
      <c r="F172" s="81"/>
      <c r="G172" s="93">
        <v>100</v>
      </c>
      <c r="H172" s="94"/>
      <c r="I172" s="38">
        <v>3.3</v>
      </c>
      <c r="J172" s="38">
        <v>2.4</v>
      </c>
      <c r="K172" s="38">
        <v>8.9</v>
      </c>
      <c r="L172" s="58">
        <v>70.8</v>
      </c>
      <c r="M172" s="59"/>
    </row>
    <row r="173" spans="1:13" ht="13.95" customHeight="1" x14ac:dyDescent="0.25">
      <c r="A173" s="17" t="s">
        <v>14</v>
      </c>
      <c r="B173" s="62"/>
      <c r="C173" s="63"/>
      <c r="D173" s="80" t="s">
        <v>60</v>
      </c>
      <c r="E173" s="92"/>
      <c r="F173" s="81"/>
      <c r="G173" s="93">
        <v>200</v>
      </c>
      <c r="H173" s="94"/>
      <c r="I173" s="38">
        <v>0.6</v>
      </c>
      <c r="J173" s="38">
        <v>0</v>
      </c>
      <c r="K173" s="38">
        <v>33</v>
      </c>
      <c r="L173" s="58">
        <v>134.4</v>
      </c>
      <c r="M173" s="59"/>
    </row>
    <row r="174" spans="1:13" ht="13.95" customHeight="1" x14ac:dyDescent="0.25">
      <c r="A174" s="17" t="s">
        <v>14</v>
      </c>
      <c r="B174" s="62"/>
      <c r="C174" s="63"/>
      <c r="D174" s="139" t="s">
        <v>13</v>
      </c>
      <c r="E174" s="139"/>
      <c r="F174" s="140"/>
      <c r="G174" s="155">
        <v>90</v>
      </c>
      <c r="H174" s="140"/>
      <c r="I174" s="41">
        <v>6.9</v>
      </c>
      <c r="J174" s="41">
        <v>0.9</v>
      </c>
      <c r="K174" s="41">
        <v>34.5</v>
      </c>
      <c r="L174" s="127">
        <v>173.7</v>
      </c>
      <c r="M174" s="128"/>
    </row>
    <row r="175" spans="1:13" ht="13.95" customHeight="1" x14ac:dyDescent="0.25">
      <c r="A175" s="17" t="s">
        <v>14</v>
      </c>
      <c r="B175" s="64"/>
      <c r="C175" s="65"/>
      <c r="D175" s="66" t="s">
        <v>50</v>
      </c>
      <c r="E175" s="67"/>
      <c r="F175" s="68"/>
      <c r="G175" s="66">
        <v>100</v>
      </c>
      <c r="H175" s="68"/>
      <c r="I175" s="37">
        <v>0.6</v>
      </c>
      <c r="J175" s="37">
        <v>0.1</v>
      </c>
      <c r="K175" s="37">
        <v>5.3</v>
      </c>
      <c r="L175" s="69">
        <v>24.5</v>
      </c>
      <c r="M175" s="70"/>
    </row>
    <row r="176" spans="1:13" ht="13.95" customHeight="1" thickBot="1" x14ac:dyDescent="0.3">
      <c r="A176" s="18"/>
      <c r="B176" s="119" t="s">
        <v>21</v>
      </c>
      <c r="C176" s="120"/>
      <c r="D176" s="174"/>
      <c r="E176" s="174"/>
      <c r="F176" s="174"/>
      <c r="G176" s="175">
        <f>SUM(G168:H175)</f>
        <v>1000</v>
      </c>
      <c r="H176" s="175"/>
      <c r="I176" s="43">
        <f>SUM(I168:I175)</f>
        <v>46.9</v>
      </c>
      <c r="J176" s="43">
        <f>SUM(J168:J175)</f>
        <v>51.9</v>
      </c>
      <c r="K176" s="43">
        <f>SUM(K168:K175)</f>
        <v>190.10000000000002</v>
      </c>
      <c r="L176" s="176">
        <f>SUM(L168:M175)</f>
        <v>1415.2</v>
      </c>
      <c r="M176" s="177"/>
    </row>
    <row r="177" spans="1:13" ht="13.95" customHeight="1" thickBot="1" x14ac:dyDescent="0.3">
      <c r="A177" s="23"/>
      <c r="B177" s="121" t="s">
        <v>88</v>
      </c>
      <c r="C177" s="122"/>
      <c r="D177" s="125"/>
      <c r="E177" s="125"/>
      <c r="F177" s="125"/>
      <c r="G177" s="180">
        <f>SUM(G167,G176)</f>
        <v>1590</v>
      </c>
      <c r="H177" s="181"/>
      <c r="I177" s="42">
        <f>SUM(I167,I176)</f>
        <v>69.3</v>
      </c>
      <c r="J177" s="42">
        <f>SUM(J167,J176)</f>
        <v>78</v>
      </c>
      <c r="K177" s="42">
        <f>SUM(K167,K176)</f>
        <v>351.24</v>
      </c>
      <c r="L177" s="182">
        <f>SUM(L167,L176)</f>
        <v>2393.9</v>
      </c>
      <c r="M177" s="183"/>
    </row>
    <row r="178" spans="1:13" ht="13.95" customHeight="1" x14ac:dyDescent="0.25">
      <c r="A178" s="16"/>
      <c r="B178" s="131" t="s">
        <v>92</v>
      </c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3"/>
    </row>
    <row r="179" spans="1:13" ht="13.95" customHeight="1" x14ac:dyDescent="0.25">
      <c r="A179" s="17" t="s">
        <v>39</v>
      </c>
      <c r="B179" s="60" t="s">
        <v>103</v>
      </c>
      <c r="C179" s="61"/>
      <c r="D179" s="80" t="s">
        <v>38</v>
      </c>
      <c r="E179" s="92"/>
      <c r="F179" s="81"/>
      <c r="G179" s="93">
        <v>200</v>
      </c>
      <c r="H179" s="94"/>
      <c r="I179" s="38">
        <v>0.6</v>
      </c>
      <c r="J179" s="38">
        <v>0.2</v>
      </c>
      <c r="K179" s="38">
        <v>15.2</v>
      </c>
      <c r="L179" s="58">
        <v>65.3</v>
      </c>
      <c r="M179" s="59"/>
    </row>
    <row r="180" spans="1:13" ht="13.95" customHeight="1" x14ac:dyDescent="0.25">
      <c r="A180" s="17" t="s">
        <v>59</v>
      </c>
      <c r="B180" s="62"/>
      <c r="C180" s="63"/>
      <c r="D180" s="80" t="s">
        <v>58</v>
      </c>
      <c r="E180" s="92"/>
      <c r="F180" s="81"/>
      <c r="G180" s="93">
        <v>200</v>
      </c>
      <c r="H180" s="94"/>
      <c r="I180" s="38">
        <v>5</v>
      </c>
      <c r="J180" s="38">
        <v>6.9</v>
      </c>
      <c r="K180" s="38">
        <v>23.9</v>
      </c>
      <c r="L180" s="58">
        <v>178</v>
      </c>
      <c r="M180" s="59"/>
    </row>
    <row r="181" spans="1:13" ht="13.95" customHeight="1" x14ac:dyDescent="0.25">
      <c r="A181" s="17" t="s">
        <v>14</v>
      </c>
      <c r="B181" s="62"/>
      <c r="C181" s="63"/>
      <c r="D181" s="80" t="s">
        <v>87</v>
      </c>
      <c r="E181" s="92"/>
      <c r="F181" s="81"/>
      <c r="G181" s="93">
        <v>100</v>
      </c>
      <c r="H181" s="94"/>
      <c r="I181" s="44">
        <v>6.5</v>
      </c>
      <c r="J181" s="44">
        <v>12</v>
      </c>
      <c r="K181" s="44">
        <v>67</v>
      </c>
      <c r="L181" s="58">
        <v>390</v>
      </c>
      <c r="M181" s="59"/>
    </row>
    <row r="182" spans="1:13" ht="13.95" customHeight="1" x14ac:dyDescent="0.25">
      <c r="A182" s="17" t="s">
        <v>14</v>
      </c>
      <c r="B182" s="64"/>
      <c r="C182" s="65"/>
      <c r="D182" s="155" t="s">
        <v>13</v>
      </c>
      <c r="E182" s="139"/>
      <c r="F182" s="140"/>
      <c r="G182" s="155">
        <v>90</v>
      </c>
      <c r="H182" s="140"/>
      <c r="I182" s="41">
        <v>6.9</v>
      </c>
      <c r="J182" s="41">
        <v>0.9</v>
      </c>
      <c r="K182" s="41">
        <v>34.5</v>
      </c>
      <c r="L182" s="127">
        <v>173.7</v>
      </c>
      <c r="M182" s="128"/>
    </row>
    <row r="183" spans="1:13" ht="13.95" customHeight="1" x14ac:dyDescent="0.25">
      <c r="A183" s="17"/>
      <c r="B183" s="80" t="s">
        <v>15</v>
      </c>
      <c r="C183" s="81"/>
      <c r="D183" s="93"/>
      <c r="E183" s="95"/>
      <c r="F183" s="94"/>
      <c r="G183" s="169">
        <f>SUM(G179:H182)</f>
        <v>590</v>
      </c>
      <c r="H183" s="170"/>
      <c r="I183" s="40">
        <f>SUM(I179:I182)</f>
        <v>19</v>
      </c>
      <c r="J183" s="40">
        <f>SUM(J179:J182)</f>
        <v>20</v>
      </c>
      <c r="K183" s="40">
        <f>SUM(K179:K182)</f>
        <v>140.6</v>
      </c>
      <c r="L183" s="146">
        <f>SUM(L179:M182)</f>
        <v>807</v>
      </c>
      <c r="M183" s="147"/>
    </row>
    <row r="184" spans="1:13" ht="13.95" customHeight="1" x14ac:dyDescent="0.25">
      <c r="A184" s="17" t="s">
        <v>63</v>
      </c>
      <c r="B184" s="60" t="s">
        <v>104</v>
      </c>
      <c r="C184" s="61"/>
      <c r="D184" s="80" t="s">
        <v>62</v>
      </c>
      <c r="E184" s="92"/>
      <c r="F184" s="81"/>
      <c r="G184" s="93">
        <v>60</v>
      </c>
      <c r="H184" s="94"/>
      <c r="I184" s="38">
        <v>0.6</v>
      </c>
      <c r="J184" s="38">
        <v>3.1</v>
      </c>
      <c r="K184" s="38">
        <v>1.8</v>
      </c>
      <c r="L184" s="58">
        <v>37.6</v>
      </c>
      <c r="M184" s="59"/>
    </row>
    <row r="185" spans="1:13" ht="13.95" customHeight="1" x14ac:dyDescent="0.25">
      <c r="A185" s="17" t="s">
        <v>65</v>
      </c>
      <c r="B185" s="62"/>
      <c r="C185" s="63"/>
      <c r="D185" s="80" t="s">
        <v>64</v>
      </c>
      <c r="E185" s="92"/>
      <c r="F185" s="81"/>
      <c r="G185" s="93">
        <v>200</v>
      </c>
      <c r="H185" s="94"/>
      <c r="I185" s="38">
        <v>39.5</v>
      </c>
      <c r="J185" s="38">
        <v>20.5</v>
      </c>
      <c r="K185" s="38">
        <v>62.1</v>
      </c>
      <c r="L185" s="58">
        <v>589.79999999999995</v>
      </c>
      <c r="M185" s="59"/>
    </row>
    <row r="186" spans="1:13" ht="13.95" customHeight="1" x14ac:dyDescent="0.25">
      <c r="A186" s="17" t="s">
        <v>67</v>
      </c>
      <c r="B186" s="62"/>
      <c r="C186" s="63"/>
      <c r="D186" s="80" t="s">
        <v>66</v>
      </c>
      <c r="E186" s="92"/>
      <c r="F186" s="81"/>
      <c r="G186" s="93">
        <v>200</v>
      </c>
      <c r="H186" s="94"/>
      <c r="I186" s="38">
        <v>27.3</v>
      </c>
      <c r="J186" s="38">
        <v>8.1</v>
      </c>
      <c r="K186" s="38">
        <v>33.200000000000003</v>
      </c>
      <c r="L186" s="58">
        <v>314.60000000000002</v>
      </c>
      <c r="M186" s="59"/>
    </row>
    <row r="187" spans="1:13" ht="13.95" customHeight="1" x14ac:dyDescent="0.25">
      <c r="A187" s="17" t="s">
        <v>39</v>
      </c>
      <c r="B187" s="62"/>
      <c r="C187" s="63"/>
      <c r="D187" s="80" t="s">
        <v>38</v>
      </c>
      <c r="E187" s="92"/>
      <c r="F187" s="81"/>
      <c r="G187" s="93">
        <v>200</v>
      </c>
      <c r="H187" s="94"/>
      <c r="I187" s="38">
        <v>0.6</v>
      </c>
      <c r="J187" s="38">
        <v>0.2</v>
      </c>
      <c r="K187" s="38">
        <v>15.2</v>
      </c>
      <c r="L187" s="58">
        <v>65.3</v>
      </c>
      <c r="M187" s="59"/>
    </row>
    <row r="188" spans="1:13" ht="13.95" customHeight="1" x14ac:dyDescent="0.25">
      <c r="A188" s="17" t="s">
        <v>14</v>
      </c>
      <c r="B188" s="62"/>
      <c r="C188" s="63"/>
      <c r="D188" s="139" t="s">
        <v>13</v>
      </c>
      <c r="E188" s="139"/>
      <c r="F188" s="140"/>
      <c r="G188" s="155">
        <v>90</v>
      </c>
      <c r="H188" s="140"/>
      <c r="I188" s="41">
        <v>6.9</v>
      </c>
      <c r="J188" s="41">
        <v>0.9</v>
      </c>
      <c r="K188" s="41">
        <v>34.5</v>
      </c>
      <c r="L188" s="127">
        <v>173.7</v>
      </c>
      <c r="M188" s="128"/>
    </row>
    <row r="189" spans="1:13" ht="13.95" customHeight="1" x14ac:dyDescent="0.25">
      <c r="A189" s="17" t="s">
        <v>14</v>
      </c>
      <c r="B189" s="11"/>
      <c r="C189" s="12"/>
      <c r="D189" s="93" t="s">
        <v>33</v>
      </c>
      <c r="E189" s="95"/>
      <c r="F189" s="94"/>
      <c r="G189" s="93">
        <v>100</v>
      </c>
      <c r="H189" s="94"/>
      <c r="I189" s="38">
        <v>2</v>
      </c>
      <c r="J189" s="38">
        <v>0</v>
      </c>
      <c r="K189" s="38">
        <v>29.1</v>
      </c>
      <c r="L189" s="58">
        <v>124.3</v>
      </c>
      <c r="M189" s="59"/>
    </row>
    <row r="190" spans="1:13" s="14" customFormat="1" ht="24.6" customHeight="1" x14ac:dyDescent="0.25">
      <c r="A190" s="18"/>
      <c r="B190" s="220" t="s">
        <v>21</v>
      </c>
      <c r="C190" s="221"/>
      <c r="D190" s="174"/>
      <c r="E190" s="174"/>
      <c r="F190" s="174"/>
      <c r="G190" s="175">
        <f>SUM(G184:H189)</f>
        <v>850</v>
      </c>
      <c r="H190" s="175"/>
      <c r="I190" s="43">
        <f>SUM(I184:I189)</f>
        <v>76.900000000000006</v>
      </c>
      <c r="J190" s="43">
        <f>SUM(J184:J189)</f>
        <v>32.800000000000004</v>
      </c>
      <c r="K190" s="43">
        <f>SUM(K184:K189)</f>
        <v>175.9</v>
      </c>
      <c r="L190" s="176">
        <f>SUM(L184:M189)</f>
        <v>1305.3</v>
      </c>
      <c r="M190" s="177"/>
    </row>
    <row r="191" spans="1:13" ht="25.8" customHeight="1" thickBot="1" x14ac:dyDescent="0.3">
      <c r="A191" s="4"/>
      <c r="B191" s="119" t="s">
        <v>89</v>
      </c>
      <c r="C191" s="120"/>
      <c r="D191" s="174"/>
      <c r="E191" s="174"/>
      <c r="F191" s="174"/>
      <c r="G191" s="222">
        <f>SUM(G183,G190)</f>
        <v>1440</v>
      </c>
      <c r="H191" s="223"/>
      <c r="I191" s="50">
        <f>SUM(I183,I190)</f>
        <v>95.9</v>
      </c>
      <c r="J191" s="50">
        <f>SUM(J183,J190)</f>
        <v>52.800000000000004</v>
      </c>
      <c r="K191" s="50">
        <f>SUM(K183,K190)</f>
        <v>316.5</v>
      </c>
      <c r="L191" s="199">
        <f>SUM(L183,L190)</f>
        <v>2112.3000000000002</v>
      </c>
      <c r="M191" s="224"/>
    </row>
    <row r="192" spans="1:13" ht="28.8" customHeight="1" thickBot="1" x14ac:dyDescent="0.3">
      <c r="A192" s="75" t="s">
        <v>91</v>
      </c>
      <c r="B192" s="76"/>
      <c r="C192" s="77"/>
      <c r="D192" s="211"/>
      <c r="E192" s="211"/>
      <c r="F192" s="211"/>
      <c r="G192" s="212">
        <f>SUM(G113,G136,G151,G177,G191)</f>
        <v>7560</v>
      </c>
      <c r="H192" s="213"/>
      <c r="I192" s="54" t="s">
        <v>121</v>
      </c>
      <c r="J192" s="54">
        <f>SUM(J113,J136,J151,J177,J191)</f>
        <v>342.8</v>
      </c>
      <c r="K192" s="54">
        <f>SUM(K113,K136,K151,K177,K191)</f>
        <v>1558.8400000000001</v>
      </c>
      <c r="L192" s="225">
        <f>SUM(L113,L136,L151,L177,L191)</f>
        <v>10967.7</v>
      </c>
      <c r="M192" s="226"/>
    </row>
    <row r="193" spans="1:13" ht="26.4" customHeight="1" thickBot="1" x14ac:dyDescent="0.3">
      <c r="A193" s="75" t="s">
        <v>113</v>
      </c>
      <c r="B193" s="76"/>
      <c r="C193" s="77"/>
      <c r="D193" s="211"/>
      <c r="E193" s="211"/>
      <c r="F193" s="211"/>
      <c r="G193" s="212">
        <f>SUM(G97,G192)</f>
        <v>14930</v>
      </c>
      <c r="H193" s="213"/>
      <c r="I193" s="15">
        <f>SUM(I97,I192)</f>
        <v>378.72</v>
      </c>
      <c r="J193" s="15">
        <f>SUM(J97,J192)</f>
        <v>634.20000000000005</v>
      </c>
      <c r="K193" s="15">
        <f>SUM(K97,K192)</f>
        <v>3040.44</v>
      </c>
      <c r="L193" s="214">
        <f>SUM(L97,L192)</f>
        <v>21048.27</v>
      </c>
      <c r="M193" s="215"/>
    </row>
    <row r="194" spans="1:13" ht="27" customHeight="1" thickBot="1" x14ac:dyDescent="0.3">
      <c r="A194" s="96" t="s">
        <v>114</v>
      </c>
      <c r="B194" s="97"/>
      <c r="C194" s="98"/>
      <c r="D194" s="26"/>
      <c r="E194" s="26"/>
      <c r="F194" s="25"/>
      <c r="G194" s="99" t="s">
        <v>115</v>
      </c>
      <c r="H194" s="100"/>
      <c r="I194" s="100"/>
      <c r="J194" s="100"/>
      <c r="K194" s="100"/>
      <c r="L194" s="100"/>
      <c r="M194" s="101"/>
    </row>
  </sheetData>
  <mergeCells count="533">
    <mergeCell ref="G192:H192"/>
    <mergeCell ref="L192:M192"/>
    <mergeCell ref="D24:F24"/>
    <mergeCell ref="G47:H47"/>
    <mergeCell ref="L47:M47"/>
    <mergeCell ref="D47:F47"/>
    <mergeCell ref="D87:F87"/>
    <mergeCell ref="B178:M178"/>
    <mergeCell ref="B179:C182"/>
    <mergeCell ref="D179:F179"/>
    <mergeCell ref="G179:H179"/>
    <mergeCell ref="L179:M179"/>
    <mergeCell ref="G189:H189"/>
    <mergeCell ref="L189:M189"/>
    <mergeCell ref="B184:C188"/>
    <mergeCell ref="D184:F184"/>
    <mergeCell ref="G184:H184"/>
    <mergeCell ref="L184:M184"/>
    <mergeCell ref="D185:F185"/>
    <mergeCell ref="G185:H185"/>
    <mergeCell ref="L185:M185"/>
    <mergeCell ref="D193:F193"/>
    <mergeCell ref="G193:H193"/>
    <mergeCell ref="L193:M193"/>
    <mergeCell ref="D97:F97"/>
    <mergeCell ref="G97:H97"/>
    <mergeCell ref="L97:M97"/>
    <mergeCell ref="B190:C190"/>
    <mergeCell ref="D190:F190"/>
    <mergeCell ref="G190:H190"/>
    <mergeCell ref="L190:M190"/>
    <mergeCell ref="B183:C183"/>
    <mergeCell ref="D183:F183"/>
    <mergeCell ref="G183:H183"/>
    <mergeCell ref="L183:M183"/>
    <mergeCell ref="B191:C191"/>
    <mergeCell ref="D191:F191"/>
    <mergeCell ref="G191:H191"/>
    <mergeCell ref="L191:M191"/>
    <mergeCell ref="L187:M187"/>
    <mergeCell ref="D188:F188"/>
    <mergeCell ref="G188:H188"/>
    <mergeCell ref="L188:M188"/>
    <mergeCell ref="D189:F189"/>
    <mergeCell ref="D192:F192"/>
    <mergeCell ref="D186:F186"/>
    <mergeCell ref="G186:H186"/>
    <mergeCell ref="L186:M186"/>
    <mergeCell ref="D187:F187"/>
    <mergeCell ref="G187:H187"/>
    <mergeCell ref="D180:F180"/>
    <mergeCell ref="G180:H180"/>
    <mergeCell ref="L180:M180"/>
    <mergeCell ref="D182:F182"/>
    <mergeCell ref="G182:H182"/>
    <mergeCell ref="L182:M182"/>
    <mergeCell ref="D181:F181"/>
    <mergeCell ref="G181:H181"/>
    <mergeCell ref="L181:M181"/>
    <mergeCell ref="B176:C176"/>
    <mergeCell ref="D176:F176"/>
    <mergeCell ref="G176:H176"/>
    <mergeCell ref="L176:M176"/>
    <mergeCell ref="B177:C177"/>
    <mergeCell ref="D177:F177"/>
    <mergeCell ref="G177:H177"/>
    <mergeCell ref="L177:M177"/>
    <mergeCell ref="D174:F174"/>
    <mergeCell ref="G174:H174"/>
    <mergeCell ref="L174:M174"/>
    <mergeCell ref="D175:F175"/>
    <mergeCell ref="G175:H175"/>
    <mergeCell ref="L175:M175"/>
    <mergeCell ref="G167:H167"/>
    <mergeCell ref="L167:M167"/>
    <mergeCell ref="B168:C175"/>
    <mergeCell ref="D168:F168"/>
    <mergeCell ref="G168:H168"/>
    <mergeCell ref="L168:M168"/>
    <mergeCell ref="D169:F169"/>
    <mergeCell ref="G169:H169"/>
    <mergeCell ref="L169:M169"/>
    <mergeCell ref="D170:F170"/>
    <mergeCell ref="G170:H170"/>
    <mergeCell ref="L170:M170"/>
    <mergeCell ref="D171:F171"/>
    <mergeCell ref="G171:H171"/>
    <mergeCell ref="L172:M172"/>
    <mergeCell ref="L171:M171"/>
    <mergeCell ref="D172:F172"/>
    <mergeCell ref="G172:H172"/>
    <mergeCell ref="D173:F173"/>
    <mergeCell ref="G173:H173"/>
    <mergeCell ref="L173:M173"/>
    <mergeCell ref="B167:C167"/>
    <mergeCell ref="D167:F167"/>
    <mergeCell ref="B162:M162"/>
    <mergeCell ref="D163:F163"/>
    <mergeCell ref="G163:H163"/>
    <mergeCell ref="L163:M163"/>
    <mergeCell ref="D164:F164"/>
    <mergeCell ref="G164:H164"/>
    <mergeCell ref="L164:M164"/>
    <mergeCell ref="D165:F165"/>
    <mergeCell ref="G165:H165"/>
    <mergeCell ref="L165:M165"/>
    <mergeCell ref="B150:C150"/>
    <mergeCell ref="D150:F150"/>
    <mergeCell ref="G150:H150"/>
    <mergeCell ref="L150:M150"/>
    <mergeCell ref="B151:C151"/>
    <mergeCell ref="D151:F151"/>
    <mergeCell ref="G151:H151"/>
    <mergeCell ref="L151:M151"/>
    <mergeCell ref="D148:F148"/>
    <mergeCell ref="G148:H148"/>
    <mergeCell ref="L148:M148"/>
    <mergeCell ref="D149:F149"/>
    <mergeCell ref="G149:H149"/>
    <mergeCell ref="L149:M149"/>
    <mergeCell ref="D147:F147"/>
    <mergeCell ref="G147:H147"/>
    <mergeCell ref="L147:M147"/>
    <mergeCell ref="B142:C142"/>
    <mergeCell ref="D142:F142"/>
    <mergeCell ref="G142:H142"/>
    <mergeCell ref="L142:M142"/>
    <mergeCell ref="B143:C149"/>
    <mergeCell ref="D143:F143"/>
    <mergeCell ref="G143:H143"/>
    <mergeCell ref="L143:M143"/>
    <mergeCell ref="D144:F144"/>
    <mergeCell ref="G144:H144"/>
    <mergeCell ref="L144:M144"/>
    <mergeCell ref="D145:F145"/>
    <mergeCell ref="G145:H145"/>
    <mergeCell ref="L145:M145"/>
    <mergeCell ref="D146:F146"/>
    <mergeCell ref="G146:H146"/>
    <mergeCell ref="L146:M146"/>
    <mergeCell ref="B137:M137"/>
    <mergeCell ref="B138:C141"/>
    <mergeCell ref="D138:F138"/>
    <mergeCell ref="G138:H138"/>
    <mergeCell ref="L138:M138"/>
    <mergeCell ref="D139:F139"/>
    <mergeCell ref="G139:H139"/>
    <mergeCell ref="L139:M139"/>
    <mergeCell ref="D141:F141"/>
    <mergeCell ref="G141:H141"/>
    <mergeCell ref="L141:M141"/>
    <mergeCell ref="L140:M140"/>
    <mergeCell ref="D140:F140"/>
    <mergeCell ref="G140:H140"/>
    <mergeCell ref="B136:C136"/>
    <mergeCell ref="D136:F136"/>
    <mergeCell ref="G136:H136"/>
    <mergeCell ref="L136:M136"/>
    <mergeCell ref="B122:M122"/>
    <mergeCell ref="B135:C135"/>
    <mergeCell ref="D134:F134"/>
    <mergeCell ref="G134:H134"/>
    <mergeCell ref="L134:M134"/>
    <mergeCell ref="D135:F135"/>
    <mergeCell ref="G135:H135"/>
    <mergeCell ref="L135:M135"/>
    <mergeCell ref="D132:F132"/>
    <mergeCell ref="G132:H132"/>
    <mergeCell ref="L132:M132"/>
    <mergeCell ref="D133:F133"/>
    <mergeCell ref="G133:H133"/>
    <mergeCell ref="L133:M133"/>
    <mergeCell ref="B128:C128"/>
    <mergeCell ref="D128:F128"/>
    <mergeCell ref="G128:H128"/>
    <mergeCell ref="L128:M128"/>
    <mergeCell ref="B129:C134"/>
    <mergeCell ref="D129:F129"/>
    <mergeCell ref="G129:H129"/>
    <mergeCell ref="L129:M129"/>
    <mergeCell ref="D130:F130"/>
    <mergeCell ref="G130:H130"/>
    <mergeCell ref="L130:M130"/>
    <mergeCell ref="D131:F131"/>
    <mergeCell ref="G131:H131"/>
    <mergeCell ref="L131:M131"/>
    <mergeCell ref="L107:M107"/>
    <mergeCell ref="D108:F108"/>
    <mergeCell ref="G108:H108"/>
    <mergeCell ref="L108:M108"/>
    <mergeCell ref="D109:F109"/>
    <mergeCell ref="G109:H109"/>
    <mergeCell ref="L109:M109"/>
    <mergeCell ref="L125:M125"/>
    <mergeCell ref="L120:M121"/>
    <mergeCell ref="D125:F125"/>
    <mergeCell ref="G125:H125"/>
    <mergeCell ref="D107:F107"/>
    <mergeCell ref="G107:H107"/>
    <mergeCell ref="B123:C127"/>
    <mergeCell ref="D123:F123"/>
    <mergeCell ref="G123:H123"/>
    <mergeCell ref="L123:M123"/>
    <mergeCell ref="D124:F124"/>
    <mergeCell ref="G124:H124"/>
    <mergeCell ref="L124:M124"/>
    <mergeCell ref="D127:F127"/>
    <mergeCell ref="G127:H127"/>
    <mergeCell ref="L127:M127"/>
    <mergeCell ref="D126:F126"/>
    <mergeCell ref="G126:H126"/>
    <mergeCell ref="L126:M126"/>
    <mergeCell ref="B112:C112"/>
    <mergeCell ref="D112:F112"/>
    <mergeCell ref="G112:H112"/>
    <mergeCell ref="L112:M112"/>
    <mergeCell ref="B113:C113"/>
    <mergeCell ref="D113:F113"/>
    <mergeCell ref="G113:H113"/>
    <mergeCell ref="L113:M113"/>
    <mergeCell ref="D110:F110"/>
    <mergeCell ref="G110:H110"/>
    <mergeCell ref="L110:M110"/>
    <mergeCell ref="D111:F111"/>
    <mergeCell ref="G111:H111"/>
    <mergeCell ref="L111:M111"/>
    <mergeCell ref="B98:M98"/>
    <mergeCell ref="B99:C101"/>
    <mergeCell ref="D99:F99"/>
    <mergeCell ref="G99:H99"/>
    <mergeCell ref="L99:M99"/>
    <mergeCell ref="D100:F100"/>
    <mergeCell ref="G100:H100"/>
    <mergeCell ref="L100:M100"/>
    <mergeCell ref="D101:F101"/>
    <mergeCell ref="G101:H101"/>
    <mergeCell ref="L101:M101"/>
    <mergeCell ref="B95:C95"/>
    <mergeCell ref="D95:F95"/>
    <mergeCell ref="G95:H95"/>
    <mergeCell ref="L95:M95"/>
    <mergeCell ref="B96:C96"/>
    <mergeCell ref="D96:F96"/>
    <mergeCell ref="G96:H96"/>
    <mergeCell ref="L96:M96"/>
    <mergeCell ref="D93:F93"/>
    <mergeCell ref="G93:H93"/>
    <mergeCell ref="L93:M93"/>
    <mergeCell ref="D94:F94"/>
    <mergeCell ref="G94:H94"/>
    <mergeCell ref="L94:M94"/>
    <mergeCell ref="L92:M92"/>
    <mergeCell ref="D92:F92"/>
    <mergeCell ref="G92:H92"/>
    <mergeCell ref="B88:C88"/>
    <mergeCell ref="D88:F88"/>
    <mergeCell ref="G88:H88"/>
    <mergeCell ref="L88:M88"/>
    <mergeCell ref="B89:C93"/>
    <mergeCell ref="D89:F89"/>
    <mergeCell ref="G89:H89"/>
    <mergeCell ref="L89:M89"/>
    <mergeCell ref="D90:F90"/>
    <mergeCell ref="G90:H90"/>
    <mergeCell ref="L90:M90"/>
    <mergeCell ref="D91:F91"/>
    <mergeCell ref="G91:H91"/>
    <mergeCell ref="L91:M91"/>
    <mergeCell ref="B83:M83"/>
    <mergeCell ref="D84:F84"/>
    <mergeCell ref="G84:H84"/>
    <mergeCell ref="L84:M84"/>
    <mergeCell ref="D85:F85"/>
    <mergeCell ref="G85:H85"/>
    <mergeCell ref="L85:M85"/>
    <mergeCell ref="D86:F86"/>
    <mergeCell ref="G86:H86"/>
    <mergeCell ref="L86:M86"/>
    <mergeCell ref="B84:C87"/>
    <mergeCell ref="G87:H87"/>
    <mergeCell ref="L87:M87"/>
    <mergeCell ref="B72:C72"/>
    <mergeCell ref="D72:F72"/>
    <mergeCell ref="G72:H72"/>
    <mergeCell ref="L72:M72"/>
    <mergeCell ref="B73:C73"/>
    <mergeCell ref="D73:F73"/>
    <mergeCell ref="G73:H73"/>
    <mergeCell ref="L73:M73"/>
    <mergeCell ref="D70:F70"/>
    <mergeCell ref="G70:H70"/>
    <mergeCell ref="L70:M70"/>
    <mergeCell ref="D71:F71"/>
    <mergeCell ref="G71:H71"/>
    <mergeCell ref="L71:M71"/>
    <mergeCell ref="D69:F69"/>
    <mergeCell ref="G69:H69"/>
    <mergeCell ref="L69:M69"/>
    <mergeCell ref="B65:C65"/>
    <mergeCell ref="D65:F65"/>
    <mergeCell ref="G65:H65"/>
    <mergeCell ref="L65:M65"/>
    <mergeCell ref="B66:C71"/>
    <mergeCell ref="D66:F66"/>
    <mergeCell ref="G66:H66"/>
    <mergeCell ref="L66:M66"/>
    <mergeCell ref="D67:F67"/>
    <mergeCell ref="G67:H67"/>
    <mergeCell ref="L67:M67"/>
    <mergeCell ref="D68:F68"/>
    <mergeCell ref="G68:H68"/>
    <mergeCell ref="L68:M68"/>
    <mergeCell ref="B58:C58"/>
    <mergeCell ref="D58:F58"/>
    <mergeCell ref="G58:H58"/>
    <mergeCell ref="L58:M58"/>
    <mergeCell ref="D53:F53"/>
    <mergeCell ref="G53:H53"/>
    <mergeCell ref="L53:M53"/>
    <mergeCell ref="D56:F56"/>
    <mergeCell ref="G56:H56"/>
    <mergeCell ref="L56:M56"/>
    <mergeCell ref="B57:C57"/>
    <mergeCell ref="D57:F57"/>
    <mergeCell ref="G57:H57"/>
    <mergeCell ref="L57:M57"/>
    <mergeCell ref="D54:F54"/>
    <mergeCell ref="G54:H54"/>
    <mergeCell ref="L54:M54"/>
    <mergeCell ref="D55:F55"/>
    <mergeCell ref="G55:H55"/>
    <mergeCell ref="L55:M55"/>
    <mergeCell ref="B59:M59"/>
    <mergeCell ref="B60:C64"/>
    <mergeCell ref="D60:F60"/>
    <mergeCell ref="G60:H60"/>
    <mergeCell ref="L60:M60"/>
    <mergeCell ref="D61:F61"/>
    <mergeCell ref="G61:H61"/>
    <mergeCell ref="L61:M61"/>
    <mergeCell ref="D64:F64"/>
    <mergeCell ref="G64:H64"/>
    <mergeCell ref="L64:M64"/>
    <mergeCell ref="D63:F63"/>
    <mergeCell ref="G63:H63"/>
    <mergeCell ref="L63:M63"/>
    <mergeCell ref="D62:F62"/>
    <mergeCell ref="G62:H62"/>
    <mergeCell ref="L62:M62"/>
    <mergeCell ref="B48:C48"/>
    <mergeCell ref="D48:F48"/>
    <mergeCell ref="G48:H48"/>
    <mergeCell ref="L48:M48"/>
    <mergeCell ref="B49:C55"/>
    <mergeCell ref="D49:F49"/>
    <mergeCell ref="G49:H49"/>
    <mergeCell ref="L49:M49"/>
    <mergeCell ref="D50:F50"/>
    <mergeCell ref="G50:H50"/>
    <mergeCell ref="L50:M50"/>
    <mergeCell ref="D51:F51"/>
    <mergeCell ref="G51:H51"/>
    <mergeCell ref="L51:M51"/>
    <mergeCell ref="D52:F52"/>
    <mergeCell ref="G52:H52"/>
    <mergeCell ref="L52:M52"/>
    <mergeCell ref="D44:F44"/>
    <mergeCell ref="G44:H44"/>
    <mergeCell ref="L44:M44"/>
    <mergeCell ref="D45:F45"/>
    <mergeCell ref="G45:H45"/>
    <mergeCell ref="L45:M45"/>
    <mergeCell ref="D46:F46"/>
    <mergeCell ref="G46:H46"/>
    <mergeCell ref="L46:M46"/>
    <mergeCell ref="L18:M18"/>
    <mergeCell ref="L4:M4"/>
    <mergeCell ref="L5:M5"/>
    <mergeCell ref="L8:M8"/>
    <mergeCell ref="L9:M9"/>
    <mergeCell ref="D13:F13"/>
    <mergeCell ref="G13:H13"/>
    <mergeCell ref="D15:F15"/>
    <mergeCell ref="G15:H15"/>
    <mergeCell ref="D14:F14"/>
    <mergeCell ref="G14:H14"/>
    <mergeCell ref="L14:M14"/>
    <mergeCell ref="D17:F17"/>
    <mergeCell ref="G17:H17"/>
    <mergeCell ref="L17:M17"/>
    <mergeCell ref="G9:H9"/>
    <mergeCell ref="G10:H10"/>
    <mergeCell ref="G11:H11"/>
    <mergeCell ref="D18:F18"/>
    <mergeCell ref="G18:H18"/>
    <mergeCell ref="D9:F9"/>
    <mergeCell ref="G12:H12"/>
    <mergeCell ref="D10:F10"/>
    <mergeCell ref="D7:F7"/>
    <mergeCell ref="G7:H7"/>
    <mergeCell ref="L7:M7"/>
    <mergeCell ref="L1:M2"/>
    <mergeCell ref="L11:M11"/>
    <mergeCell ref="L12:M12"/>
    <mergeCell ref="I1:K1"/>
    <mergeCell ref="D25:F25"/>
    <mergeCell ref="D26:F26"/>
    <mergeCell ref="L22:M22"/>
    <mergeCell ref="L23:M23"/>
    <mergeCell ref="L25:M25"/>
    <mergeCell ref="L26:M26"/>
    <mergeCell ref="B4:C8"/>
    <mergeCell ref="B3:M3"/>
    <mergeCell ref="D6:F6"/>
    <mergeCell ref="G6:H6"/>
    <mergeCell ref="L6:M6"/>
    <mergeCell ref="B9:C9"/>
    <mergeCell ref="B10:C16"/>
    <mergeCell ref="L15:M15"/>
    <mergeCell ref="L13:M13"/>
    <mergeCell ref="D11:F11"/>
    <mergeCell ref="D12:F12"/>
    <mergeCell ref="D16:F16"/>
    <mergeCell ref="G16:H16"/>
    <mergeCell ref="L16:M16"/>
    <mergeCell ref="L10:M10"/>
    <mergeCell ref="D4:F4"/>
    <mergeCell ref="D5:F5"/>
    <mergeCell ref="D8:F8"/>
    <mergeCell ref="D19:F19"/>
    <mergeCell ref="G24:H24"/>
    <mergeCell ref="B20:M20"/>
    <mergeCell ref="B19:C19"/>
    <mergeCell ref="G19:H19"/>
    <mergeCell ref="G21:H21"/>
    <mergeCell ref="G22:H22"/>
    <mergeCell ref="G23:H23"/>
    <mergeCell ref="L21:M21"/>
    <mergeCell ref="L19:M19"/>
    <mergeCell ref="D23:F23"/>
    <mergeCell ref="B18:C18"/>
    <mergeCell ref="L29:M29"/>
    <mergeCell ref="L24:M24"/>
    <mergeCell ref="B43:M43"/>
    <mergeCell ref="I160:K160"/>
    <mergeCell ref="A1:A2"/>
    <mergeCell ref="B21:C24"/>
    <mergeCell ref="B44:C47"/>
    <mergeCell ref="G25:H25"/>
    <mergeCell ref="G26:H26"/>
    <mergeCell ref="G27:H27"/>
    <mergeCell ref="G30:H30"/>
    <mergeCell ref="G31:H31"/>
    <mergeCell ref="G32:H32"/>
    <mergeCell ref="B1:C2"/>
    <mergeCell ref="D1:F2"/>
    <mergeCell ref="G1:H2"/>
    <mergeCell ref="B25:C25"/>
    <mergeCell ref="D33:F33"/>
    <mergeCell ref="G4:H4"/>
    <mergeCell ref="G5:H5"/>
    <mergeCell ref="G8:H8"/>
    <mergeCell ref="D21:F21"/>
    <mergeCell ref="D22:F22"/>
    <mergeCell ref="L27:M27"/>
    <mergeCell ref="L34:M34"/>
    <mergeCell ref="D29:F29"/>
    <mergeCell ref="G29:H29"/>
    <mergeCell ref="B26:C32"/>
    <mergeCell ref="B33:C33"/>
    <mergeCell ref="B34:C34"/>
    <mergeCell ref="G34:H34"/>
    <mergeCell ref="D34:F34"/>
    <mergeCell ref="G33:H33"/>
    <mergeCell ref="L30:M30"/>
    <mergeCell ref="L31:M31"/>
    <mergeCell ref="L32:M32"/>
    <mergeCell ref="L33:M33"/>
    <mergeCell ref="D27:F27"/>
    <mergeCell ref="D30:F30"/>
    <mergeCell ref="D31:F31"/>
    <mergeCell ref="D32:F32"/>
    <mergeCell ref="D28:F28"/>
    <mergeCell ref="G28:H28"/>
    <mergeCell ref="L28:M28"/>
    <mergeCell ref="A194:C194"/>
    <mergeCell ref="A97:C97"/>
    <mergeCell ref="A192:C192"/>
    <mergeCell ref="G194:M194"/>
    <mergeCell ref="A41:A42"/>
    <mergeCell ref="B41:C42"/>
    <mergeCell ref="D41:F42"/>
    <mergeCell ref="G41:H42"/>
    <mergeCell ref="I41:K41"/>
    <mergeCell ref="L41:M42"/>
    <mergeCell ref="A81:A82"/>
    <mergeCell ref="B81:C82"/>
    <mergeCell ref="D81:F82"/>
    <mergeCell ref="G81:H82"/>
    <mergeCell ref="I81:K81"/>
    <mergeCell ref="L81:M82"/>
    <mergeCell ref="A120:A121"/>
    <mergeCell ref="B120:C121"/>
    <mergeCell ref="D120:F121"/>
    <mergeCell ref="G120:H121"/>
    <mergeCell ref="I120:K120"/>
    <mergeCell ref="A160:A161"/>
    <mergeCell ref="B160:C161"/>
    <mergeCell ref="D160:F161"/>
    <mergeCell ref="D166:F166"/>
    <mergeCell ref="G166:H166"/>
    <mergeCell ref="L166:M166"/>
    <mergeCell ref="B163:C166"/>
    <mergeCell ref="D102:F102"/>
    <mergeCell ref="G102:H102"/>
    <mergeCell ref="L102:M102"/>
    <mergeCell ref="L160:M161"/>
    <mergeCell ref="A193:C193"/>
    <mergeCell ref="G160:H161"/>
    <mergeCell ref="B103:C103"/>
    <mergeCell ref="D103:F103"/>
    <mergeCell ref="G103:H103"/>
    <mergeCell ref="L103:M103"/>
    <mergeCell ref="B104:C111"/>
    <mergeCell ref="D104:F104"/>
    <mergeCell ref="G104:H104"/>
    <mergeCell ref="L104:M104"/>
    <mergeCell ref="D105:F105"/>
    <mergeCell ref="G105:H105"/>
    <mergeCell ref="L105:M105"/>
    <mergeCell ref="D106:F106"/>
    <mergeCell ref="G106:H106"/>
    <mergeCell ref="L106:M106"/>
  </mergeCells>
  <pageMargins left="0.78740157480314965" right="0.59055118110236227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M8" sqref="A1:M8"/>
    </sheetView>
  </sheetViews>
  <sheetFormatPr defaultRowHeight="14.4" x14ac:dyDescent="0.3"/>
  <sheetData>
    <row r="1" spans="1:11" x14ac:dyDescent="0.3">
      <c r="A1" s="227"/>
      <c r="C1" s="227"/>
      <c r="E1" s="227"/>
      <c r="G1" s="227"/>
      <c r="I1" s="227"/>
      <c r="K1" s="227"/>
    </row>
    <row r="2" spans="1:11" x14ac:dyDescent="0.3">
      <c r="A2" s="227"/>
      <c r="C2" s="227"/>
      <c r="E2" s="227"/>
      <c r="G2" s="227"/>
      <c r="I2" s="227"/>
      <c r="K2" s="227"/>
    </row>
    <row r="3" spans="1:11" x14ac:dyDescent="0.3">
      <c r="A3" s="227"/>
      <c r="C3" s="227"/>
      <c r="E3" s="227"/>
      <c r="G3" s="227"/>
      <c r="I3" s="227"/>
      <c r="K3" s="227"/>
    </row>
    <row r="4" spans="1:11" x14ac:dyDescent="0.3">
      <c r="A4" s="227"/>
      <c r="C4" s="227"/>
      <c r="E4" s="227"/>
      <c r="G4" s="227"/>
      <c r="I4" s="227"/>
      <c r="K4" s="227"/>
    </row>
    <row r="5" spans="1:11" x14ac:dyDescent="0.3">
      <c r="A5" s="227"/>
      <c r="C5" s="227"/>
      <c r="E5" s="227"/>
      <c r="G5" s="227"/>
      <c r="I5" s="227"/>
      <c r="K5" s="227"/>
    </row>
    <row r="6" spans="1:11" x14ac:dyDescent="0.3">
      <c r="C6" s="227"/>
      <c r="E6" s="227"/>
      <c r="G6" s="227"/>
      <c r="I6" s="227"/>
      <c r="K6" s="227"/>
    </row>
    <row r="7" spans="1:11" x14ac:dyDescent="0.3">
      <c r="C7" s="227"/>
      <c r="E7" s="227"/>
      <c r="G7" s="227"/>
      <c r="I7" s="227"/>
      <c r="K7" s="2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2022-06-06T05:11:51Z</dcterms:modified>
</cp:coreProperties>
</file>